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iunie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H10" i="2" s="1"/>
  <c r="G10" i="2"/>
  <c r="F10" i="2"/>
  <c r="E10" i="2"/>
  <c r="D10" i="2"/>
  <c r="C10" i="2" s="1"/>
  <c r="C21" i="1" l="1"/>
  <c r="C20" i="1"/>
  <c r="C19" i="1"/>
  <c r="C17" i="1"/>
  <c r="C16" i="1"/>
  <c r="C15" i="1"/>
  <c r="C13" i="1"/>
  <c r="H10" i="1"/>
  <c r="G10" i="1"/>
  <c r="D10" i="1"/>
  <c r="F10" i="1" l="1"/>
  <c r="C18" i="1"/>
  <c r="E10" i="1"/>
  <c r="C10" i="1"/>
  <c r="C14" i="1"/>
  <c r="C12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<sst xmlns="http://schemas.openxmlformats.org/spreadsheetml/2006/main" count="78" uniqueCount="44">
  <si>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</si>
  <si>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</si>
  <si>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</si>
  <si>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</si>
  <si>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30.06.2021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</si>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</sst>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0.06.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0.06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82022.2</v>
          </cell>
        </row>
        <row r="14">
          <cell r="F14">
            <v>32970.1</v>
          </cell>
        </row>
      </sheetData>
      <sheetData sheetId="3">
        <row r="10">
          <cell r="H10">
            <v>789241.27999999991</v>
          </cell>
        </row>
      </sheetData>
      <sheetData sheetId="4">
        <row r="11">
          <cell r="F11">
            <v>532866.20000000007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O13">
            <v>1081</v>
          </cell>
          <cell r="P13">
            <v>1081</v>
          </cell>
        </row>
        <row r="14">
          <cell r="O14">
            <v>287</v>
          </cell>
          <cell r="P14">
            <v>280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3" sqref="J13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 ht="15.75">
      <c r="A3" s="94"/>
      <c r="B3" s="94"/>
      <c r="C3" s="94"/>
      <c r="D3" s="94"/>
      <c r="E3" s="94"/>
      <c r="F3" s="94"/>
      <c r="G3" s="94"/>
      <c r="H3" s="94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5" t="s">
        <v>2</v>
      </c>
      <c r="B5" s="98" t="s">
        <v>3</v>
      </c>
      <c r="C5" s="101" t="s">
        <v>4</v>
      </c>
      <c r="D5" s="102"/>
      <c r="E5" s="102"/>
      <c r="F5" s="102"/>
      <c r="G5" s="102"/>
      <c r="H5" s="103"/>
      <c r="I5" s="4"/>
      <c r="J5" s="4"/>
      <c r="K5" s="4"/>
    </row>
    <row r="6" spans="1:11" ht="25.5" customHeight="1">
      <c r="A6" s="96"/>
      <c r="B6" s="99"/>
      <c r="C6" s="104" t="s">
        <v>5</v>
      </c>
      <c r="D6" s="106" t="s">
        <v>6</v>
      </c>
      <c r="E6" s="107"/>
      <c r="F6" s="108" t="s">
        <v>7</v>
      </c>
      <c r="G6" s="108" t="s">
        <v>8</v>
      </c>
      <c r="H6" s="110" t="s">
        <v>9</v>
      </c>
      <c r="I6" s="4"/>
      <c r="J6" s="4"/>
      <c r="K6" s="4"/>
    </row>
    <row r="7" spans="1:11" s="10" customFormat="1" ht="43.5" customHeight="1">
      <c r="A7" s="97"/>
      <c r="B7" s="100"/>
      <c r="C7" s="105"/>
      <c r="D7" s="7" t="s">
        <v>10</v>
      </c>
      <c r="E7" s="8" t="s">
        <v>11</v>
      </c>
      <c r="F7" s="109"/>
      <c r="G7" s="109"/>
      <c r="H7" s="111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9702383.5999999978</v>
      </c>
      <c r="D10" s="29">
        <f>SUM(D12:D21)</f>
        <v>3792068.9999999995</v>
      </c>
      <c r="E10" s="30">
        <f>SUM(E12:E21)</f>
        <v>52243.4</v>
      </c>
      <c r="F10" s="29">
        <f>SUM(F12:F21)</f>
        <v>5795322.2999999998</v>
      </c>
      <c r="G10" s="29">
        <f>[1]BPN!F13</f>
        <v>82022.2</v>
      </c>
      <c r="H10" s="31">
        <f>[1]BPN!F14</f>
        <v>32970.1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1322107.5</v>
      </c>
      <c r="D12" s="37">
        <v>789241.3</v>
      </c>
      <c r="E12" s="38">
        <v>4291.3</v>
      </c>
      <c r="F12" s="37">
        <v>532866.19999999995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220105.3</v>
      </c>
      <c r="D13" s="37">
        <v>217826.8</v>
      </c>
      <c r="E13" s="38">
        <v>3829.4</v>
      </c>
      <c r="F13" s="37">
        <v>2278.5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1860550.8</v>
      </c>
      <c r="D14" s="37">
        <v>1855261.7</v>
      </c>
      <c r="E14" s="38">
        <v>43453.9</v>
      </c>
      <c r="F14" s="37">
        <v>5289.1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335164.59999999998</v>
      </c>
      <c r="D15" s="37">
        <v>296569</v>
      </c>
      <c r="E15" s="38"/>
      <c r="F15" s="37">
        <v>38595.599999999999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68189.7</v>
      </c>
      <c r="D16" s="37">
        <v>67253.399999999994</v>
      </c>
      <c r="E16" s="38">
        <v>0</v>
      </c>
      <c r="F16" s="37">
        <v>936.3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22437.200000000001</v>
      </c>
      <c r="D17" s="37"/>
      <c r="E17" s="38"/>
      <c r="F17" s="37">
        <v>22437.200000000001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262086</v>
      </c>
      <c r="D18" s="37">
        <v>256251.8</v>
      </c>
      <c r="E18" s="38">
        <v>36.6</v>
      </c>
      <c r="F18" s="37">
        <v>5834.2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432425.6</v>
      </c>
      <c r="D19" s="37">
        <v>64478.1</v>
      </c>
      <c r="E19" s="38"/>
      <c r="F19" s="37">
        <v>367947.5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4574983.3999999994</v>
      </c>
      <c r="D20" s="37">
        <v>143963.6</v>
      </c>
      <c r="E20" s="38">
        <v>632.20000000000005</v>
      </c>
      <c r="F20" s="37">
        <v>4431019.8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489341.2</v>
      </c>
      <c r="D21" s="47">
        <v>101223.3</v>
      </c>
      <c r="E21" s="48"/>
      <c r="F21" s="47">
        <v>388117.9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53"/>
    </row>
    <row r="24" spans="1:11" s="54" customFormat="1" ht="27.75" customHeight="1">
      <c r="A24" s="93" t="s">
        <v>36</v>
      </c>
      <c r="B24" s="93"/>
      <c r="C24" s="93"/>
      <c r="D24" s="93"/>
      <c r="E24" s="93"/>
      <c r="F24" s="93"/>
      <c r="G24" s="93"/>
      <c r="H24" s="93"/>
      <c r="I24" s="93"/>
      <c r="J24" s="93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6" sqref="M1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4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3" ht="15.75" customHeight="1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5" spans="1:13" ht="25.5" customHeight="1">
      <c r="A5" s="95" t="s">
        <v>2</v>
      </c>
      <c r="B5" s="112" t="s">
        <v>3</v>
      </c>
      <c r="C5" s="115" t="s">
        <v>4</v>
      </c>
      <c r="D5" s="102"/>
      <c r="E5" s="102"/>
      <c r="F5" s="102"/>
      <c r="G5" s="102"/>
      <c r="H5" s="102"/>
      <c r="I5" s="102"/>
      <c r="J5" s="102"/>
      <c r="K5" s="102"/>
      <c r="L5" s="103"/>
    </row>
    <row r="6" spans="1:13" ht="25.5" customHeight="1">
      <c r="A6" s="96"/>
      <c r="B6" s="113"/>
      <c r="C6" s="116" t="s">
        <v>38</v>
      </c>
      <c r="D6" s="117"/>
      <c r="E6" s="117"/>
      <c r="F6" s="117"/>
      <c r="G6" s="118"/>
      <c r="H6" s="116" t="s">
        <v>39</v>
      </c>
      <c r="I6" s="117"/>
      <c r="J6" s="117"/>
      <c r="K6" s="117"/>
      <c r="L6" s="119"/>
    </row>
    <row r="7" spans="1:13" s="10" customFormat="1" ht="18.75" customHeight="1">
      <c r="A7" s="97"/>
      <c r="B7" s="114"/>
      <c r="C7" s="59" t="s">
        <v>5</v>
      </c>
      <c r="D7" s="65" t="s">
        <v>6</v>
      </c>
      <c r="E7" s="65" t="s">
        <v>7</v>
      </c>
      <c r="F7" s="65" t="s">
        <v>40</v>
      </c>
      <c r="G7" s="66" t="s">
        <v>41</v>
      </c>
      <c r="H7" s="59" t="s">
        <v>5</v>
      </c>
      <c r="I7" s="65" t="s">
        <v>6</v>
      </c>
      <c r="J7" s="65" t="s">
        <v>7</v>
      </c>
      <c r="K7" s="65" t="s">
        <v>40</v>
      </c>
      <c r="L7" s="67" t="s">
        <v>41</v>
      </c>
      <c r="M7" s="9"/>
    </row>
    <row r="8" spans="1:13" s="19" customFormat="1" ht="10.5" customHeight="1">
      <c r="A8" s="11">
        <v>1</v>
      </c>
      <c r="B8" s="68">
        <v>2</v>
      </c>
      <c r="C8" s="13">
        <v>3</v>
      </c>
      <c r="D8" s="16">
        <v>4</v>
      </c>
      <c r="E8" s="16">
        <v>5</v>
      </c>
      <c r="F8" s="16">
        <v>6</v>
      </c>
      <c r="G8" s="69">
        <v>7</v>
      </c>
      <c r="H8" s="13">
        <v>8</v>
      </c>
      <c r="I8" s="16">
        <v>9</v>
      </c>
      <c r="J8" s="16">
        <v>10</v>
      </c>
      <c r="K8" s="16">
        <v>11</v>
      </c>
      <c r="L8" s="70">
        <v>12</v>
      </c>
      <c r="M8" s="18"/>
    </row>
    <row r="9" spans="1:13" s="19" customFormat="1" ht="9">
      <c r="A9" s="20"/>
      <c r="B9" s="71"/>
      <c r="C9" s="72"/>
      <c r="D9" s="23"/>
      <c r="E9" s="23"/>
      <c r="F9" s="23"/>
      <c r="G9" s="73"/>
      <c r="H9" s="72"/>
      <c r="I9" s="23"/>
      <c r="J9" s="23"/>
      <c r="K9" s="23"/>
      <c r="L9" s="25"/>
      <c r="M9" s="18"/>
    </row>
    <row r="10" spans="1:13" s="33" customFormat="1">
      <c r="A10" s="26" t="s">
        <v>12</v>
      </c>
      <c r="B10" s="74"/>
      <c r="C10" s="75">
        <f>D10+E10+F10+G10</f>
        <v>174561.12</v>
      </c>
      <c r="D10" s="76">
        <f>SUM(D12:D21)</f>
        <v>50841.62</v>
      </c>
      <c r="E10" s="76">
        <f>SUM(E12:E21)</f>
        <v>122351.5</v>
      </c>
      <c r="F10" s="76">
        <f>[2]BPN!O13</f>
        <v>1081</v>
      </c>
      <c r="G10" s="77">
        <f>[2]BPN!O14</f>
        <v>287</v>
      </c>
      <c r="H10" s="75">
        <f>I10+J10+K10+L10</f>
        <v>170466.75</v>
      </c>
      <c r="I10" s="76">
        <f>SUM(I12:I21)</f>
        <v>50253.75</v>
      </c>
      <c r="J10" s="76">
        <f>SUM(J12:J21)</f>
        <v>118852</v>
      </c>
      <c r="K10" s="76">
        <f>[2]BPN!P13</f>
        <v>1081</v>
      </c>
      <c r="L10" s="78">
        <f>[2]BPN!P14</f>
        <v>280</v>
      </c>
      <c r="M10" s="32"/>
    </row>
    <row r="11" spans="1:13" s="40" customFormat="1" ht="10.5" customHeight="1">
      <c r="A11" s="34" t="s">
        <v>13</v>
      </c>
      <c r="B11" s="79"/>
      <c r="C11" s="80"/>
      <c r="D11" s="81"/>
      <c r="E11" s="81"/>
      <c r="F11" s="81"/>
      <c r="G11" s="82"/>
      <c r="H11" s="80"/>
      <c r="I11" s="81"/>
      <c r="J11" s="81"/>
      <c r="K11" s="81"/>
      <c r="L11" s="83"/>
      <c r="M11" s="4"/>
    </row>
    <row r="12" spans="1:13">
      <c r="A12" s="41" t="s">
        <v>14</v>
      </c>
      <c r="B12" s="84" t="s">
        <v>15</v>
      </c>
      <c r="C12" s="85">
        <f>D12+E12</f>
        <v>19157.75</v>
      </c>
      <c r="D12" s="81">
        <v>7330.75</v>
      </c>
      <c r="E12" s="81">
        <v>11827</v>
      </c>
      <c r="F12" s="81"/>
      <c r="G12" s="82"/>
      <c r="H12" s="85">
        <f>I12+J12</f>
        <v>19548</v>
      </c>
      <c r="I12" s="81">
        <v>7385</v>
      </c>
      <c r="J12" s="81">
        <v>12163</v>
      </c>
      <c r="K12" s="81"/>
      <c r="L12" s="83"/>
    </row>
    <row r="13" spans="1:13">
      <c r="A13" s="41" t="s">
        <v>16</v>
      </c>
      <c r="B13" s="84" t="s">
        <v>17</v>
      </c>
      <c r="C13" s="85">
        <f t="shared" ref="C13:C21" si="0">D13+E13</f>
        <v>3520.75</v>
      </c>
      <c r="D13" s="81">
        <v>3426</v>
      </c>
      <c r="E13" s="81">
        <v>94.75</v>
      </c>
      <c r="F13" s="81"/>
      <c r="G13" s="82"/>
      <c r="H13" s="85">
        <f t="shared" ref="H13:H21" si="1">I13+J13</f>
        <v>3508</v>
      </c>
      <c r="I13" s="81">
        <v>3407</v>
      </c>
      <c r="J13" s="81">
        <v>101</v>
      </c>
      <c r="K13" s="81"/>
      <c r="L13" s="83"/>
    </row>
    <row r="14" spans="1:13">
      <c r="A14" s="41" t="s">
        <v>18</v>
      </c>
      <c r="B14" s="84" t="s">
        <v>19</v>
      </c>
      <c r="C14" s="85">
        <f t="shared" si="0"/>
        <v>23902.25</v>
      </c>
      <c r="D14" s="81">
        <v>23725</v>
      </c>
      <c r="E14" s="81">
        <v>177.25</v>
      </c>
      <c r="F14" s="81"/>
      <c r="G14" s="82"/>
      <c r="H14" s="85">
        <f t="shared" si="1"/>
        <v>23899</v>
      </c>
      <c r="I14" s="81">
        <v>23718</v>
      </c>
      <c r="J14" s="81">
        <v>181</v>
      </c>
      <c r="K14" s="81"/>
      <c r="L14" s="83"/>
    </row>
    <row r="15" spans="1:13">
      <c r="A15" s="41" t="s">
        <v>20</v>
      </c>
      <c r="B15" s="84" t="s">
        <v>21</v>
      </c>
      <c r="C15" s="85">
        <f t="shared" si="0"/>
        <v>5459.5</v>
      </c>
      <c r="D15" s="81">
        <v>4813.25</v>
      </c>
      <c r="E15" s="81">
        <v>646.25</v>
      </c>
      <c r="F15" s="81"/>
      <c r="G15" s="82"/>
      <c r="H15" s="85">
        <f t="shared" si="1"/>
        <v>5568.5</v>
      </c>
      <c r="I15" s="81">
        <v>4920.5</v>
      </c>
      <c r="J15" s="81">
        <v>648</v>
      </c>
      <c r="K15" s="81"/>
      <c r="L15" s="83"/>
    </row>
    <row r="16" spans="1:13">
      <c r="A16" s="41" t="s">
        <v>22</v>
      </c>
      <c r="B16" s="84" t="s">
        <v>23</v>
      </c>
      <c r="C16" s="85">
        <f t="shared" si="0"/>
        <v>1410.75</v>
      </c>
      <c r="D16" s="81">
        <v>1386.25</v>
      </c>
      <c r="E16" s="81">
        <v>24.5</v>
      </c>
      <c r="F16" s="81"/>
      <c r="G16" s="82"/>
      <c r="H16" s="85">
        <f t="shared" si="1"/>
        <v>1445</v>
      </c>
      <c r="I16" s="81">
        <v>1419</v>
      </c>
      <c r="J16" s="81">
        <v>26</v>
      </c>
      <c r="K16" s="81"/>
      <c r="L16" s="83"/>
    </row>
    <row r="17" spans="1:13" ht="25.15" customHeight="1">
      <c r="A17" s="41" t="s">
        <v>24</v>
      </c>
      <c r="B17" s="84" t="s">
        <v>25</v>
      </c>
      <c r="C17" s="85">
        <f t="shared" si="0"/>
        <v>859.25</v>
      </c>
      <c r="D17" s="81"/>
      <c r="E17" s="81">
        <v>859.25</v>
      </c>
      <c r="F17" s="81"/>
      <c r="G17" s="82"/>
      <c r="H17" s="85">
        <f t="shared" si="1"/>
        <v>829</v>
      </c>
      <c r="I17" s="81">
        <v>0</v>
      </c>
      <c r="J17" s="81">
        <v>829</v>
      </c>
      <c r="K17" s="81"/>
      <c r="L17" s="83"/>
    </row>
    <row r="18" spans="1:13">
      <c r="A18" s="41" t="s">
        <v>26</v>
      </c>
      <c r="B18" s="84" t="s">
        <v>27</v>
      </c>
      <c r="C18" s="85">
        <f t="shared" si="0"/>
        <v>4268.5</v>
      </c>
      <c r="D18" s="81">
        <v>4145.5</v>
      </c>
      <c r="E18" s="81">
        <v>123</v>
      </c>
      <c r="F18" s="81"/>
      <c r="G18" s="82"/>
      <c r="H18" s="85">
        <f t="shared" si="1"/>
        <v>3779</v>
      </c>
      <c r="I18" s="81">
        <v>3687</v>
      </c>
      <c r="J18" s="81">
        <v>92</v>
      </c>
      <c r="K18" s="81"/>
      <c r="L18" s="83"/>
    </row>
    <row r="19" spans="1:13">
      <c r="A19" s="41" t="s">
        <v>28</v>
      </c>
      <c r="B19" s="84" t="s">
        <v>29</v>
      </c>
      <c r="C19" s="85">
        <f t="shared" si="0"/>
        <v>11441.82</v>
      </c>
      <c r="D19" s="81">
        <v>1497.07</v>
      </c>
      <c r="E19" s="81">
        <v>9944.75</v>
      </c>
      <c r="F19" s="81"/>
      <c r="G19" s="82"/>
      <c r="H19" s="85">
        <f t="shared" si="1"/>
        <v>12008</v>
      </c>
      <c r="I19" s="81">
        <v>1478</v>
      </c>
      <c r="J19" s="81">
        <v>10530</v>
      </c>
      <c r="K19" s="81"/>
      <c r="L19" s="83"/>
    </row>
    <row r="20" spans="1:13">
      <c r="A20" s="41" t="s">
        <v>30</v>
      </c>
      <c r="B20" s="84" t="s">
        <v>31</v>
      </c>
      <c r="C20" s="85">
        <f t="shared" si="0"/>
        <v>89531</v>
      </c>
      <c r="D20" s="81">
        <v>2411.75</v>
      </c>
      <c r="E20" s="81">
        <v>87119.25</v>
      </c>
      <c r="F20" s="81"/>
      <c r="G20" s="82"/>
      <c r="H20" s="85">
        <f t="shared" si="1"/>
        <v>84039.25</v>
      </c>
      <c r="I20" s="81">
        <v>2274.25</v>
      </c>
      <c r="J20" s="81">
        <v>81765</v>
      </c>
      <c r="K20" s="81"/>
      <c r="L20" s="83"/>
    </row>
    <row r="21" spans="1:13">
      <c r="A21" s="44" t="s">
        <v>32</v>
      </c>
      <c r="B21" s="86" t="s">
        <v>33</v>
      </c>
      <c r="C21" s="87">
        <f t="shared" si="0"/>
        <v>13641.55</v>
      </c>
      <c r="D21" s="88">
        <v>2106.0500000000002</v>
      </c>
      <c r="E21" s="88">
        <v>11535.5</v>
      </c>
      <c r="F21" s="88"/>
      <c r="G21" s="89"/>
      <c r="H21" s="87">
        <f t="shared" si="1"/>
        <v>14482</v>
      </c>
      <c r="I21" s="88">
        <v>1965</v>
      </c>
      <c r="J21" s="88">
        <v>12517</v>
      </c>
      <c r="K21" s="88"/>
      <c r="L21" s="90"/>
    </row>
    <row r="22" spans="1:13">
      <c r="A22" s="4" t="s">
        <v>34</v>
      </c>
      <c r="B22" s="4"/>
      <c r="C22" s="50"/>
      <c r="D22" s="50"/>
      <c r="E22" s="52"/>
      <c r="F22" s="52"/>
      <c r="G22" s="52"/>
    </row>
    <row r="23" spans="1:13" s="92" customFormat="1" ht="30" customHeight="1">
      <c r="A23" s="93" t="s">
        <v>42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1"/>
    </row>
    <row r="24" spans="1:13" s="92" customFormat="1" ht="36.75" customHeight="1">
      <c r="A24" s="93" t="s">
        <v>43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1"/>
    </row>
    <row r="25" spans="1:13" s="56" customFormat="1" ht="12">
      <c r="A25" s="1"/>
      <c r="B25" s="1"/>
      <c r="C25" s="2"/>
      <c r="D25" s="2"/>
      <c r="E25" s="55"/>
      <c r="F25" s="55"/>
      <c r="G25" s="55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2021-07-19T06:50:57Z</dcterms:created>
  <dcterms:modified xsi:type="dcterms:W3CDTF">2021-08-10T12:37:33Z</dcterms:modified>
</cp:coreProperties>
</file>