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februarie\"/>
    </mc:Choice>
  </mc:AlternateContent>
  <bookViews>
    <workbookView xWindow="0" yWindow="0" windowWidth="28800" windowHeight="11400" activeTab="1"/>
  </bookViews>
  <sheets>
    <sheet name="расходы" sheetId="1" r:id="rId1"/>
    <sheet name="численность" sheetId="2" r:id="rId2"/>
  </sheets>
  <definedNames>
    <definedName name="_xlnm.Print_Area" localSheetId="0">расходы!$A$1:$J$24</definedName>
    <definedName name="_xlnm.Print_Area" localSheetId="1">численность!$A$1:$M$23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" i="2" l="1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H10" i="2"/>
  <c r="C10" i="2"/>
  <c r="L8" i="2"/>
  <c r="K8" i="2"/>
  <c r="J8" i="2"/>
  <c r="I8" i="2"/>
  <c r="H8" i="2" s="1"/>
  <c r="G8" i="2"/>
  <c r="F8" i="2"/>
  <c r="E8" i="2"/>
  <c r="D8" i="2"/>
  <c r="C8" i="2" l="1"/>
  <c r="C19" i="1"/>
  <c r="C18" i="1"/>
  <c r="C17" i="1"/>
  <c r="H8" i="1"/>
  <c r="C15" i="1"/>
  <c r="C14" i="1"/>
  <c r="G8" i="1"/>
  <c r="C16" i="1" l="1"/>
  <c r="C10" i="1"/>
  <c r="F8" i="1"/>
  <c r="E8" i="1"/>
  <c r="C13" i="1"/>
  <c r="C12" i="1"/>
  <c r="C11" i="1"/>
  <c r="D8" i="1"/>
  <c r="C8" i="1" s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<sst xmlns="http://schemas.openxmlformats.org/spreadsheetml/2006/main" count="78" uniqueCount="43">
  <si>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</si>
  <si>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</si>
  <si>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</si>
  <si>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</si>
  <si>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</si>
  <si>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</si>
  <si>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</si>
  <si>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</si>
  <si>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</si>
  <si>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</si>
  <si>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численности персонала  (НПБ)</t>
  </si>
  <si>
    <t>Информация о расходах на персонал  (НПБ)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</si>
  <si>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</si>
  <si>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</si>
  <si>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</si>
  <si>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</si>
  <si>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</si>
  <si>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</si>
  <si>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</si>
  <si>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</si>
  <si>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</si>
  <si>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28.02.2022</t>
  </si>
  <si>
    <t>тыс.леев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</si>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</sst>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0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17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5" fillId="0" borderId="0" xfId="1" applyFont="1" applyAlignment="1">
      <alignment wrapText="1"/>
    </xf>
    <xf numFmtId="0" fontId="1" fillId="0" borderId="0" xfId="1" applyAlignment="1">
      <alignment wrapText="1"/>
    </xf>
    <xf numFmtId="0" fontId="3" fillId="0" borderId="0" xfId="1" applyFont="1" applyFill="1" applyBorder="1"/>
    <xf numFmtId="0" fontId="17" fillId="0" borderId="0" xfId="1" applyFont="1" applyFill="1"/>
    <xf numFmtId="0" fontId="17" fillId="0" borderId="0" xfId="1" applyFont="1"/>
    <xf numFmtId="0" fontId="18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5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19" fillId="0" borderId="37" xfId="1" applyFont="1" applyFill="1" applyBorder="1" applyAlignment="1">
      <alignment horizontal="center" vertical="center"/>
    </xf>
    <xf numFmtId="0" fontId="19" fillId="0" borderId="4" xfId="1" applyFont="1" applyFill="1" applyBorder="1" applyAlignment="1">
      <alignment horizontal="center" vertical="center"/>
    </xf>
    <xf numFmtId="0" fontId="19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3"/>
  <sheetViews>
    <sheetView showZeros="0" view="pageBreakPreview" zoomScaleSheetLayoutView="100" workbookViewId="0">
      <pane xSplit="2" ySplit="9" topLeftCell="C10" activePane="bottomRight" state="frozen"/>
      <selection activeCell="O26" sqref="O26"/>
      <selection pane="topRight" activeCell="O26" sqref="O26"/>
      <selection pane="bottomLeft" activeCell="O26" sqref="O26"/>
      <selection pane="bottomRight" activeCell="A21" sqref="A21:J21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13" style="5" customWidth="1"/>
    <col min="11" max="16384" width="9.140625" style="5"/>
  </cols>
  <sheetData>
    <row r="1" spans="1:11" ht="21.75" customHeight="1">
      <c r="A1" s="88" t="s">
        <v>11</v>
      </c>
      <c r="B1" s="88"/>
      <c r="C1" s="88"/>
      <c r="D1" s="88"/>
      <c r="E1" s="88"/>
      <c r="F1" s="88"/>
      <c r="G1" s="88"/>
      <c r="H1" s="88"/>
      <c r="I1" s="88"/>
      <c r="J1" s="88"/>
      <c r="K1" s="4"/>
    </row>
    <row r="2" spans="1:11">
      <c r="A2" s="1"/>
      <c r="B2" s="1"/>
      <c r="C2" s="2"/>
      <c r="D2" s="2"/>
      <c r="E2" s="3"/>
      <c r="F2" s="2"/>
      <c r="G2" s="2"/>
      <c r="H2" s="6" t="s">
        <v>22</v>
      </c>
      <c r="I2" s="4"/>
      <c r="J2" s="4"/>
      <c r="K2" s="4"/>
    </row>
    <row r="3" spans="1:11" ht="25.5" customHeight="1">
      <c r="A3" s="89" t="s">
        <v>12</v>
      </c>
      <c r="B3" s="92" t="s">
        <v>13</v>
      </c>
      <c r="C3" s="95" t="s">
        <v>21</v>
      </c>
      <c r="D3" s="96"/>
      <c r="E3" s="96"/>
      <c r="F3" s="96"/>
      <c r="G3" s="96"/>
      <c r="H3" s="97"/>
      <c r="I3" s="4"/>
      <c r="J3" s="4"/>
      <c r="K3" s="4"/>
    </row>
    <row r="4" spans="1:11" ht="25.5" customHeight="1">
      <c r="A4" s="90"/>
      <c r="B4" s="93"/>
      <c r="C4" s="98" t="s">
        <v>14</v>
      </c>
      <c r="D4" s="100" t="s">
        <v>15</v>
      </c>
      <c r="E4" s="101"/>
      <c r="F4" s="102" t="s">
        <v>16</v>
      </c>
      <c r="G4" s="102" t="s">
        <v>17</v>
      </c>
      <c r="H4" s="85" t="s">
        <v>18</v>
      </c>
      <c r="I4" s="4"/>
      <c r="J4" s="4"/>
      <c r="K4" s="4"/>
    </row>
    <row r="5" spans="1:11" s="10" customFormat="1" ht="43.5" customHeight="1">
      <c r="A5" s="91"/>
      <c r="B5" s="94"/>
      <c r="C5" s="99"/>
      <c r="D5" s="7" t="s">
        <v>19</v>
      </c>
      <c r="E5" s="8" t="s">
        <v>20</v>
      </c>
      <c r="F5" s="103"/>
      <c r="G5" s="103"/>
      <c r="H5" s="86"/>
      <c r="I5" s="9"/>
      <c r="J5" s="9"/>
      <c r="K5" s="9"/>
    </row>
    <row r="6" spans="1:11" s="19" customFormat="1" ht="9">
      <c r="A6" s="11">
        <v>1</v>
      </c>
      <c r="B6" s="12">
        <v>2</v>
      </c>
      <c r="C6" s="13">
        <v>3</v>
      </c>
      <c r="D6" s="14">
        <v>4</v>
      </c>
      <c r="E6" s="15">
        <v>5</v>
      </c>
      <c r="F6" s="16">
        <v>6</v>
      </c>
      <c r="G6" s="14">
        <v>7</v>
      </c>
      <c r="H6" s="17">
        <v>8</v>
      </c>
      <c r="I6" s="18"/>
      <c r="J6" s="18"/>
      <c r="K6" s="18"/>
    </row>
    <row r="7" spans="1:11" s="19" customFormat="1" ht="9">
      <c r="A7" s="20"/>
      <c r="B7" s="21"/>
      <c r="C7" s="22"/>
      <c r="D7" s="23"/>
      <c r="E7" s="24"/>
      <c r="F7" s="23"/>
      <c r="G7" s="23"/>
      <c r="H7" s="25"/>
      <c r="I7" s="18"/>
      <c r="J7" s="18"/>
      <c r="K7" s="18"/>
    </row>
    <row r="8" spans="1:11" s="33" customFormat="1">
      <c r="A8" s="26" t="s">
        <v>23</v>
      </c>
      <c r="B8" s="27"/>
      <c r="C8" s="28">
        <f>D8+F8+G8+H8</f>
        <v>3091416.2999999993</v>
      </c>
      <c r="D8" s="29">
        <f>SUM(D10:D19)</f>
        <v>1259642.7</v>
      </c>
      <c r="E8" s="30">
        <f>SUM(E10:E19)</f>
        <v>14736.7</v>
      </c>
      <c r="F8" s="29">
        <f>SUM(F10:F19)</f>
        <v>1803196.9</v>
      </c>
      <c r="G8" s="29">
        <f>SUM(G10:G19)</f>
        <v>23098.3</v>
      </c>
      <c r="H8" s="31">
        <f>SUM(H10:H19)</f>
        <v>5478.4</v>
      </c>
      <c r="I8" s="32"/>
      <c r="J8" s="32"/>
      <c r="K8" s="32"/>
    </row>
    <row r="9" spans="1:11" s="40" customFormat="1" ht="10.5" customHeight="1">
      <c r="A9" s="34" t="s">
        <v>24</v>
      </c>
      <c r="B9" s="35"/>
      <c r="C9" s="36"/>
      <c r="D9" s="37"/>
      <c r="E9" s="38"/>
      <c r="F9" s="37"/>
      <c r="G9" s="37"/>
      <c r="H9" s="39"/>
      <c r="I9" s="4"/>
      <c r="J9" s="4"/>
      <c r="K9" s="4"/>
    </row>
    <row r="10" spans="1:11" ht="24">
      <c r="A10" s="41" t="s">
        <v>25</v>
      </c>
      <c r="B10" s="42" t="s">
        <v>0</v>
      </c>
      <c r="C10" s="43">
        <f>D10+F10+G10+H10</f>
        <v>427594.6</v>
      </c>
      <c r="D10" s="37">
        <v>244478.1</v>
      </c>
      <c r="E10" s="38">
        <v>1138.3</v>
      </c>
      <c r="F10" s="37">
        <v>183116.5</v>
      </c>
      <c r="G10" s="37"/>
      <c r="H10" s="39"/>
      <c r="I10" s="4"/>
      <c r="J10" s="4"/>
      <c r="K10" s="4"/>
    </row>
    <row r="11" spans="1:11">
      <c r="A11" s="41" t="s">
        <v>26</v>
      </c>
      <c r="B11" s="42" t="s">
        <v>1</v>
      </c>
      <c r="C11" s="43">
        <f t="shared" ref="C11:C19" si="0">D11+F11+G11+H11</f>
        <v>69717.7</v>
      </c>
      <c r="D11" s="37">
        <v>68945.899999999994</v>
      </c>
      <c r="E11" s="38">
        <v>996.2</v>
      </c>
      <c r="F11" s="37">
        <v>771.8</v>
      </c>
      <c r="G11" s="37"/>
      <c r="H11" s="39"/>
      <c r="I11" s="4"/>
      <c r="J11" s="4"/>
      <c r="K11" s="4"/>
    </row>
    <row r="12" spans="1:11" ht="24">
      <c r="A12" s="41" t="s">
        <v>27</v>
      </c>
      <c r="B12" s="42" t="s">
        <v>2</v>
      </c>
      <c r="C12" s="43">
        <f t="shared" si="0"/>
        <v>640699</v>
      </c>
      <c r="D12" s="37">
        <v>639052.6</v>
      </c>
      <c r="E12" s="38">
        <v>12447.1</v>
      </c>
      <c r="F12" s="37">
        <v>1646.4</v>
      </c>
      <c r="G12" s="37"/>
      <c r="H12" s="39"/>
      <c r="I12" s="4"/>
      <c r="J12" s="4"/>
      <c r="K12" s="4"/>
    </row>
    <row r="13" spans="1:11">
      <c r="A13" s="41" t="s">
        <v>28</v>
      </c>
      <c r="B13" s="42" t="s">
        <v>3</v>
      </c>
      <c r="C13" s="43">
        <f t="shared" si="0"/>
        <v>107286.5</v>
      </c>
      <c r="D13" s="37">
        <v>94498.1</v>
      </c>
      <c r="E13" s="38"/>
      <c r="F13" s="37">
        <v>12788.4</v>
      </c>
      <c r="G13" s="37"/>
      <c r="H13" s="39"/>
      <c r="I13" s="4"/>
      <c r="J13" s="4"/>
      <c r="K13" s="4"/>
    </row>
    <row r="14" spans="1:11">
      <c r="A14" s="41" t="s">
        <v>29</v>
      </c>
      <c r="B14" s="42" t="s">
        <v>4</v>
      </c>
      <c r="C14" s="43">
        <f t="shared" si="0"/>
        <v>24861.8</v>
      </c>
      <c r="D14" s="37">
        <v>24573</v>
      </c>
      <c r="E14" s="38">
        <v>0</v>
      </c>
      <c r="F14" s="37">
        <v>288.8</v>
      </c>
      <c r="G14" s="37"/>
      <c r="H14" s="39"/>
      <c r="I14" s="4"/>
      <c r="J14" s="4"/>
      <c r="K14" s="4"/>
    </row>
    <row r="15" spans="1:11" ht="25.15" customHeight="1">
      <c r="A15" s="41" t="s">
        <v>30</v>
      </c>
      <c r="B15" s="42" t="s">
        <v>5</v>
      </c>
      <c r="C15" s="43">
        <f t="shared" si="0"/>
        <v>8315.2000000000007</v>
      </c>
      <c r="D15" s="37"/>
      <c r="E15" s="38"/>
      <c r="F15" s="37">
        <v>8315.2000000000007</v>
      </c>
      <c r="G15" s="37"/>
      <c r="H15" s="39"/>
      <c r="I15" s="4"/>
      <c r="J15" s="4"/>
      <c r="K15" s="4"/>
    </row>
    <row r="16" spans="1:11">
      <c r="A16" s="41" t="s">
        <v>31</v>
      </c>
      <c r="B16" s="42" t="s">
        <v>6</v>
      </c>
      <c r="C16" s="43">
        <f t="shared" si="0"/>
        <v>90260.2</v>
      </c>
      <c r="D16" s="37">
        <v>83229.8</v>
      </c>
      <c r="E16" s="38">
        <v>0</v>
      </c>
      <c r="F16" s="37">
        <v>1552</v>
      </c>
      <c r="G16" s="37"/>
      <c r="H16" s="39">
        <v>5478.4</v>
      </c>
      <c r="I16" s="4"/>
      <c r="J16" s="4"/>
      <c r="K16" s="4"/>
    </row>
    <row r="17" spans="1:11" ht="24">
      <c r="A17" s="41" t="s">
        <v>32</v>
      </c>
      <c r="B17" s="42" t="s">
        <v>7</v>
      </c>
      <c r="C17" s="43">
        <f t="shared" si="0"/>
        <v>151317.29999999999</v>
      </c>
      <c r="D17" s="37">
        <v>24344.400000000001</v>
      </c>
      <c r="E17" s="38"/>
      <c r="F17" s="37">
        <v>126972.9</v>
      </c>
      <c r="G17" s="37"/>
      <c r="H17" s="39"/>
      <c r="I17" s="4"/>
      <c r="J17" s="4"/>
      <c r="K17" s="4"/>
    </row>
    <row r="18" spans="1:11">
      <c r="A18" s="41" t="s">
        <v>33</v>
      </c>
      <c r="B18" s="42" t="s">
        <v>8</v>
      </c>
      <c r="C18" s="43">
        <f t="shared" si="0"/>
        <v>1384760.9</v>
      </c>
      <c r="D18" s="37">
        <v>46521.5</v>
      </c>
      <c r="E18" s="38">
        <v>155.1</v>
      </c>
      <c r="F18" s="37">
        <v>1338239.3999999999</v>
      </c>
      <c r="G18" s="37"/>
      <c r="H18" s="39"/>
      <c r="I18" s="4"/>
      <c r="J18" s="4"/>
      <c r="K18" s="4"/>
    </row>
    <row r="19" spans="1:11">
      <c r="A19" s="44" t="s">
        <v>34</v>
      </c>
      <c r="B19" s="45" t="s">
        <v>9</v>
      </c>
      <c r="C19" s="46">
        <f t="shared" si="0"/>
        <v>186603.09999999998</v>
      </c>
      <c r="D19" s="47">
        <v>33999.300000000003</v>
      </c>
      <c r="E19" s="48"/>
      <c r="F19" s="47">
        <v>129505.5</v>
      </c>
      <c r="G19" s="47">
        <v>23098.3</v>
      </c>
      <c r="H19" s="49"/>
      <c r="I19" s="4"/>
      <c r="J19" s="4"/>
      <c r="K19" s="4"/>
    </row>
    <row r="20" spans="1:11">
      <c r="A20" s="4" t="s">
        <v>35</v>
      </c>
      <c r="B20" s="4"/>
      <c r="C20" s="50"/>
      <c r="D20" s="50"/>
      <c r="E20" s="51"/>
      <c r="F20" s="52"/>
      <c r="G20" s="52"/>
      <c r="H20" s="52"/>
      <c r="I20" s="4"/>
      <c r="J20" s="4"/>
      <c r="K20" s="4"/>
    </row>
    <row r="21" spans="1:11" s="54" customFormat="1" ht="15.75" customHeight="1">
      <c r="A21" s="87" t="s">
        <v>36</v>
      </c>
      <c r="B21" s="87"/>
      <c r="C21" s="87"/>
      <c r="D21" s="87"/>
      <c r="E21" s="87"/>
      <c r="F21" s="87"/>
      <c r="G21" s="87"/>
      <c r="H21" s="87"/>
      <c r="I21" s="87"/>
      <c r="J21" s="87"/>
      <c r="K21" s="53"/>
    </row>
    <row r="22" spans="1:11" s="54" customFormat="1" ht="24" customHeight="1">
      <c r="A22" s="87" t="s">
        <v>37</v>
      </c>
      <c r="B22" s="87"/>
      <c r="C22" s="87"/>
      <c r="D22" s="87"/>
      <c r="E22" s="87"/>
      <c r="F22" s="87"/>
      <c r="G22" s="87"/>
      <c r="H22" s="87"/>
      <c r="I22" s="87"/>
      <c r="J22" s="87"/>
      <c r="K22" s="53"/>
    </row>
    <row r="23" spans="1:11" s="56" customFormat="1" ht="12">
      <c r="A23" s="1"/>
      <c r="B23" s="1"/>
      <c r="C23" s="2"/>
      <c r="D23" s="2"/>
      <c r="E23" s="3"/>
      <c r="F23" s="55"/>
      <c r="G23" s="55"/>
      <c r="H23" s="55"/>
      <c r="I23" s="2"/>
      <c r="J23" s="2"/>
      <c r="K23" s="2"/>
    </row>
  </sheetData>
  <mergeCells count="11">
    <mergeCell ref="H4:H5"/>
    <mergeCell ref="A21:J21"/>
    <mergeCell ref="A22:J22"/>
    <mergeCell ref="A3:A5"/>
    <mergeCell ref="B3:B5"/>
    <mergeCell ref="C3:H3"/>
    <mergeCell ref="C4:C5"/>
    <mergeCell ref="D4:E4"/>
    <mergeCell ref="F4:F5"/>
    <mergeCell ref="G4:G5"/>
    <mergeCell ref="A1:J1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3"/>
  <sheetViews>
    <sheetView showZeros="0" tabSelected="1" view="pageBreakPreview" zoomScaleSheetLayoutView="100" workbookViewId="0">
      <pane xSplit="2" ySplit="9" topLeftCell="C10" activePane="bottomRight" state="frozen"/>
      <selection activeCell="D15" sqref="D15"/>
      <selection pane="topRight" activeCell="D15" sqref="D15"/>
      <selection pane="bottomLeft" activeCell="D15" sqref="D15"/>
      <selection pane="bottomRight" activeCell="H15" sqref="H15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21.75" customHeight="1">
      <c r="A1" s="88" t="s">
        <v>10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</row>
    <row r="3" spans="1:13" ht="25.5" customHeight="1">
      <c r="A3" s="89" t="s">
        <v>12</v>
      </c>
      <c r="B3" s="92" t="s">
        <v>13</v>
      </c>
      <c r="C3" s="104" t="s">
        <v>21</v>
      </c>
      <c r="D3" s="105"/>
      <c r="E3" s="105"/>
      <c r="F3" s="105"/>
      <c r="G3" s="105"/>
      <c r="H3" s="105"/>
      <c r="I3" s="105"/>
      <c r="J3" s="105"/>
      <c r="K3" s="105"/>
      <c r="L3" s="106"/>
    </row>
    <row r="4" spans="1:13" ht="25.5" customHeight="1">
      <c r="A4" s="90"/>
      <c r="B4" s="93"/>
      <c r="C4" s="107" t="s">
        <v>38</v>
      </c>
      <c r="D4" s="108"/>
      <c r="E4" s="108"/>
      <c r="F4" s="108"/>
      <c r="G4" s="109"/>
      <c r="H4" s="110" t="s">
        <v>39</v>
      </c>
      <c r="I4" s="111"/>
      <c r="J4" s="111"/>
      <c r="K4" s="111"/>
      <c r="L4" s="112"/>
    </row>
    <row r="5" spans="1:13" s="10" customFormat="1" ht="18.75" customHeight="1">
      <c r="A5" s="91"/>
      <c r="B5" s="94"/>
      <c r="C5" s="59" t="s">
        <v>14</v>
      </c>
      <c r="D5" s="60" t="s">
        <v>15</v>
      </c>
      <c r="E5" s="60" t="s">
        <v>40</v>
      </c>
      <c r="F5" s="60" t="s">
        <v>41</v>
      </c>
      <c r="G5" s="61" t="s">
        <v>42</v>
      </c>
      <c r="H5" s="113" t="s">
        <v>14</v>
      </c>
      <c r="I5" s="114" t="s">
        <v>15</v>
      </c>
      <c r="J5" s="114" t="s">
        <v>40</v>
      </c>
      <c r="K5" s="114" t="s">
        <v>41</v>
      </c>
      <c r="L5" s="115" t="s">
        <v>42</v>
      </c>
      <c r="M5" s="9"/>
    </row>
    <row r="6" spans="1:13" s="19" customFormat="1" ht="9">
      <c r="A6" s="11">
        <v>1</v>
      </c>
      <c r="B6" s="62">
        <v>2</v>
      </c>
      <c r="C6" s="13">
        <v>3</v>
      </c>
      <c r="D6" s="16">
        <v>4</v>
      </c>
      <c r="E6" s="16">
        <v>5</v>
      </c>
      <c r="F6" s="16">
        <v>6</v>
      </c>
      <c r="G6" s="63">
        <v>7</v>
      </c>
      <c r="H6" s="13">
        <v>8</v>
      </c>
      <c r="I6" s="16">
        <v>9</v>
      </c>
      <c r="J6" s="16">
        <v>10</v>
      </c>
      <c r="K6" s="16">
        <v>11</v>
      </c>
      <c r="L6" s="64">
        <v>12</v>
      </c>
      <c r="M6" s="18"/>
    </row>
    <row r="7" spans="1:13" s="19" customFormat="1" ht="9">
      <c r="A7" s="20"/>
      <c r="B7" s="65"/>
      <c r="C7" s="66"/>
      <c r="D7" s="23"/>
      <c r="E7" s="23"/>
      <c r="F7" s="23"/>
      <c r="G7" s="67"/>
      <c r="H7" s="66"/>
      <c r="I7" s="23"/>
      <c r="J7" s="23"/>
      <c r="K7" s="23"/>
      <c r="L7" s="25"/>
      <c r="M7" s="18"/>
    </row>
    <row r="8" spans="1:13" s="33" customFormat="1">
      <c r="A8" s="26" t="s">
        <v>23</v>
      </c>
      <c r="B8" s="68"/>
      <c r="C8" s="69">
        <f>D8+E8+F8+G8</f>
        <v>177884.9</v>
      </c>
      <c r="D8" s="29">
        <f>SUM(D10:D19)</f>
        <v>50116.15</v>
      </c>
      <c r="E8" s="29">
        <f>SUM(E10:E19)</f>
        <v>126398.75</v>
      </c>
      <c r="F8" s="29">
        <f>SUM(F10:F19)</f>
        <v>1097</v>
      </c>
      <c r="G8" s="70">
        <f>SUM(G10:G19)</f>
        <v>273</v>
      </c>
      <c r="H8" s="69">
        <f>I8+J8+K8+L8</f>
        <v>173256.75</v>
      </c>
      <c r="I8" s="29">
        <f>SUM(I10:I19)</f>
        <v>49613.75</v>
      </c>
      <c r="J8" s="29">
        <f>SUM(J10:J19)</f>
        <v>122282</v>
      </c>
      <c r="K8" s="29">
        <f>SUM(K10:K19)</f>
        <v>1097</v>
      </c>
      <c r="L8" s="31">
        <f t="shared" ref="L8" si="0">SUM(L10:L19)</f>
        <v>264</v>
      </c>
      <c r="M8" s="32"/>
    </row>
    <row r="9" spans="1:13" s="40" customFormat="1" ht="10.5" customHeight="1">
      <c r="A9" s="34" t="s">
        <v>24</v>
      </c>
      <c r="B9" s="71"/>
      <c r="C9" s="72"/>
      <c r="D9" s="73"/>
      <c r="E9" s="73"/>
      <c r="F9" s="73"/>
      <c r="G9" s="74"/>
      <c r="H9" s="72"/>
      <c r="I9" s="73"/>
      <c r="J9" s="73"/>
      <c r="K9" s="73"/>
      <c r="L9" s="75"/>
      <c r="M9" s="4"/>
    </row>
    <row r="10" spans="1:13" ht="24">
      <c r="A10" s="41" t="s">
        <v>25</v>
      </c>
      <c r="B10" s="76" t="s">
        <v>0</v>
      </c>
      <c r="C10" s="77">
        <f>D10+E10+F10+G10</f>
        <v>19259</v>
      </c>
      <c r="D10" s="73">
        <v>7114.75</v>
      </c>
      <c r="E10" s="73">
        <v>12144.25</v>
      </c>
      <c r="F10" s="73"/>
      <c r="G10" s="74"/>
      <c r="H10" s="77">
        <f>I10+J10+K10+L10</f>
        <v>19488.5</v>
      </c>
      <c r="I10" s="73">
        <v>7144.5</v>
      </c>
      <c r="J10" s="73">
        <v>12344</v>
      </c>
      <c r="K10" s="73"/>
      <c r="L10" s="75"/>
    </row>
    <row r="11" spans="1:13">
      <c r="A11" s="41" t="s">
        <v>26</v>
      </c>
      <c r="B11" s="76" t="s">
        <v>1</v>
      </c>
      <c r="C11" s="77">
        <f t="shared" ref="C11:C19" si="1">D11+E11+F11+G11</f>
        <v>3276.75</v>
      </c>
      <c r="D11" s="73">
        <v>3182</v>
      </c>
      <c r="E11" s="73">
        <v>94.75</v>
      </c>
      <c r="F11" s="73"/>
      <c r="G11" s="74"/>
      <c r="H11" s="77">
        <f t="shared" ref="H11:H19" si="2">I11+J11+K11+L11</f>
        <v>3256</v>
      </c>
      <c r="I11" s="73">
        <v>3154</v>
      </c>
      <c r="J11" s="73">
        <v>102</v>
      </c>
      <c r="K11" s="73"/>
      <c r="L11" s="75"/>
    </row>
    <row r="12" spans="1:13" ht="24">
      <c r="A12" s="41" t="s">
        <v>27</v>
      </c>
      <c r="B12" s="76" t="s">
        <v>2</v>
      </c>
      <c r="C12" s="77">
        <f t="shared" si="1"/>
        <v>23615</v>
      </c>
      <c r="D12" s="73">
        <v>23462.5</v>
      </c>
      <c r="E12" s="73">
        <v>152.5</v>
      </c>
      <c r="F12" s="73"/>
      <c r="G12" s="74"/>
      <c r="H12" s="77">
        <f t="shared" si="2"/>
        <v>23630</v>
      </c>
      <c r="I12" s="73">
        <v>23466</v>
      </c>
      <c r="J12" s="73">
        <v>164</v>
      </c>
      <c r="K12" s="73"/>
      <c r="L12" s="75"/>
    </row>
    <row r="13" spans="1:13">
      <c r="A13" s="41" t="s">
        <v>28</v>
      </c>
      <c r="B13" s="76" t="s">
        <v>3</v>
      </c>
      <c r="C13" s="77">
        <f t="shared" si="1"/>
        <v>5375.5</v>
      </c>
      <c r="D13" s="73">
        <v>4748</v>
      </c>
      <c r="E13" s="73">
        <v>627.5</v>
      </c>
      <c r="F13" s="73"/>
      <c r="G13" s="74"/>
      <c r="H13" s="77">
        <f t="shared" si="2"/>
        <v>5509.25</v>
      </c>
      <c r="I13" s="73">
        <v>4876.25</v>
      </c>
      <c r="J13" s="73">
        <v>633</v>
      </c>
      <c r="K13" s="73"/>
      <c r="L13" s="75"/>
    </row>
    <row r="14" spans="1:13">
      <c r="A14" s="41" t="s">
        <v>29</v>
      </c>
      <c r="B14" s="76" t="s">
        <v>4</v>
      </c>
      <c r="C14" s="77">
        <f t="shared" si="1"/>
        <v>1476.55</v>
      </c>
      <c r="D14" s="73">
        <v>1451.55</v>
      </c>
      <c r="E14" s="73">
        <v>25</v>
      </c>
      <c r="F14" s="73"/>
      <c r="G14" s="74"/>
      <c r="H14" s="77">
        <f t="shared" si="2"/>
        <v>1594</v>
      </c>
      <c r="I14" s="73">
        <v>1568</v>
      </c>
      <c r="J14" s="73">
        <v>26</v>
      </c>
      <c r="K14" s="73"/>
      <c r="L14" s="75"/>
    </row>
    <row r="15" spans="1:13" ht="25.15" customHeight="1">
      <c r="A15" s="41" t="s">
        <v>30</v>
      </c>
      <c r="B15" s="76" t="s">
        <v>5</v>
      </c>
      <c r="C15" s="77">
        <f t="shared" si="1"/>
        <v>831</v>
      </c>
      <c r="D15" s="73"/>
      <c r="E15" s="73">
        <v>831</v>
      </c>
      <c r="F15" s="73"/>
      <c r="G15" s="74"/>
      <c r="H15" s="77">
        <f t="shared" si="2"/>
        <v>823</v>
      </c>
      <c r="I15" s="73"/>
      <c r="J15" s="73">
        <v>823</v>
      </c>
      <c r="K15" s="73"/>
      <c r="L15" s="75"/>
    </row>
    <row r="16" spans="1:13">
      <c r="A16" s="41" t="s">
        <v>31</v>
      </c>
      <c r="B16" s="76" t="s">
        <v>6</v>
      </c>
      <c r="C16" s="77">
        <f t="shared" si="1"/>
        <v>5166</v>
      </c>
      <c r="D16" s="73">
        <v>4195</v>
      </c>
      <c r="E16" s="73">
        <v>698</v>
      </c>
      <c r="F16" s="73"/>
      <c r="G16" s="74">
        <v>273</v>
      </c>
      <c r="H16" s="77">
        <f t="shared" si="2"/>
        <v>4587</v>
      </c>
      <c r="I16" s="73">
        <v>3675</v>
      </c>
      <c r="J16" s="73">
        <v>648</v>
      </c>
      <c r="K16" s="73"/>
      <c r="L16" s="75">
        <v>264</v>
      </c>
    </row>
    <row r="17" spans="1:13" ht="24">
      <c r="A17" s="41" t="s">
        <v>32</v>
      </c>
      <c r="B17" s="76" t="s">
        <v>7</v>
      </c>
      <c r="C17" s="77">
        <f t="shared" si="1"/>
        <v>14691</v>
      </c>
      <c r="D17" s="73">
        <v>1500</v>
      </c>
      <c r="E17" s="73">
        <v>13191</v>
      </c>
      <c r="F17" s="73"/>
      <c r="G17" s="74"/>
      <c r="H17" s="77">
        <f t="shared" si="2"/>
        <v>15123</v>
      </c>
      <c r="I17" s="73">
        <v>1511</v>
      </c>
      <c r="J17" s="73">
        <v>13612</v>
      </c>
      <c r="K17" s="73"/>
      <c r="L17" s="75"/>
    </row>
    <row r="18" spans="1:13">
      <c r="A18" s="41" t="s">
        <v>33</v>
      </c>
      <c r="B18" s="76" t="s">
        <v>8</v>
      </c>
      <c r="C18" s="77">
        <f t="shared" si="1"/>
        <v>89095.6</v>
      </c>
      <c r="D18" s="73">
        <v>2383.85</v>
      </c>
      <c r="E18" s="73">
        <v>86711.75</v>
      </c>
      <c r="F18" s="73"/>
      <c r="G18" s="74"/>
      <c r="H18" s="77">
        <f t="shared" si="2"/>
        <v>83400</v>
      </c>
      <c r="I18" s="73">
        <v>2278</v>
      </c>
      <c r="J18" s="73">
        <v>81122</v>
      </c>
      <c r="K18" s="73"/>
      <c r="L18" s="75"/>
    </row>
    <row r="19" spans="1:13">
      <c r="A19" s="44" t="s">
        <v>34</v>
      </c>
      <c r="B19" s="78" t="s">
        <v>9</v>
      </c>
      <c r="C19" s="79">
        <f t="shared" si="1"/>
        <v>15098.5</v>
      </c>
      <c r="D19" s="80">
        <v>2078.5</v>
      </c>
      <c r="E19" s="80">
        <v>11923</v>
      </c>
      <c r="F19" s="80">
        <v>1097</v>
      </c>
      <c r="G19" s="81"/>
      <c r="H19" s="79">
        <f t="shared" si="2"/>
        <v>15846</v>
      </c>
      <c r="I19" s="80">
        <v>1941</v>
      </c>
      <c r="J19" s="80">
        <v>12808</v>
      </c>
      <c r="K19" s="80">
        <v>1097</v>
      </c>
      <c r="L19" s="82"/>
    </row>
    <row r="20" spans="1:13">
      <c r="A20" s="1" t="s">
        <v>35</v>
      </c>
      <c r="E20" s="55"/>
      <c r="F20" s="55"/>
      <c r="G20" s="55"/>
      <c r="H20" s="1"/>
      <c r="I20" s="1"/>
      <c r="J20" s="1"/>
      <c r="K20" s="1"/>
      <c r="L20" s="1"/>
    </row>
    <row r="21" spans="1:13" s="84" customFormat="1" ht="15.75" customHeight="1">
      <c r="A21" s="116" t="s">
        <v>36</v>
      </c>
      <c r="B21" s="116"/>
      <c r="C21" s="116"/>
      <c r="D21" s="116"/>
      <c r="E21" s="116"/>
      <c r="F21" s="116"/>
      <c r="G21" s="116"/>
      <c r="H21" s="116"/>
      <c r="I21" s="116"/>
      <c r="J21" s="116"/>
      <c r="K21" s="116"/>
      <c r="L21" s="116"/>
      <c r="M21" s="83"/>
    </row>
    <row r="22" spans="1:13" s="84" customFormat="1" ht="27.75" customHeight="1">
      <c r="A22" s="116" t="s">
        <v>37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83"/>
    </row>
    <row r="23" spans="1:13" s="56" customFormat="1" ht="12">
      <c r="A23" s="1"/>
      <c r="B23" s="1"/>
      <c r="C23" s="2"/>
      <c r="D23" s="2"/>
      <c r="E23" s="55"/>
      <c r="F23" s="55"/>
      <c r="G23" s="55"/>
      <c r="H23" s="2"/>
      <c r="I23" s="2"/>
      <c r="J23" s="2"/>
      <c r="K23" s="2"/>
      <c r="L23" s="2"/>
      <c r="M23" s="2"/>
    </row>
  </sheetData>
  <mergeCells count="8">
    <mergeCell ref="A21:L21"/>
    <mergeCell ref="A22:L22"/>
    <mergeCell ref="A1:L1"/>
    <mergeCell ref="A3:A5"/>
    <mergeCell ref="B3:B5"/>
    <mergeCell ref="C3:L3"/>
    <mergeCell ref="C4:G4"/>
    <mergeCell ref="H4:L4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2022-03-21T09:19:18Z</dcterms:created>
  <dcterms:modified xsi:type="dcterms:W3CDTF">2022-05-06T05:15:19Z</dcterms:modified>
</cp:coreProperties>
</file>