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4\Date gov\31.10.2024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14" i="2"/>
  <c r="E12" i="2"/>
  <c r="E23" i="2" s="1"/>
  <c r="C33" i="2" s="1"/>
  <c r="C12" i="2"/>
  <c r="C36" i="2" l="1"/>
  <c r="C37" i="2"/>
  <c r="C39" i="2"/>
  <c r="C35" i="2"/>
  <c r="C38" i="2"/>
  <c r="C34" i="2"/>
  <c r="C23" i="2"/>
  <c r="C41" i="2" l="1"/>
  <c r="D12" i="2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<sst xmlns="http://schemas.openxmlformats.org/spreadsheetml/2006/main" count="30" uniqueCount="18">
  <si>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</si>
  <si>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</si>
  <si>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</si>
  <si>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</si>
  <si>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</si>
  <si>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</si>
  <si>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</si>
  <si>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</si>
  <si>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</si>
  <si>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</si>
  <si>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</si>
  <si>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</si>
  <si>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</si>
  <si>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</si>
  <si>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</si>
  <si>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</si>
  <si>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30.06.2023</t>
  </si>
  <si>
    <t xml:space="preserve">La finele perioadei de gestiune 30.11.2023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</si>
</sst>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64" fontId="4" fillId="0" borderId="12" xfId="0" applyNumberFormat="1" applyFont="1" applyFill="1" applyBorder="1"/>
    <xf numFmtId="167" fontId="5" fillId="0" borderId="7" xfId="0" applyNumberFormat="1" applyFont="1" applyBorder="1"/>
    <xf numFmtId="2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31.10.2024</a:t>
            </a:r>
          </a:p>
        </c:rich>
      </c:tx>
      <c:layout>
        <c:manualLayout>
          <c:xMode val="edge"/>
          <c:yMode val="edge"/>
          <c:x val="0.20328986003692986"/>
          <c:y val="1.0482143024686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25461112182695"/>
          <c:y val="0.14048698731841924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Lbls>
            <c:dLbl>
              <c:idx val="1"/>
              <c:layout>
                <c:manualLayout>
                  <c:x val="8.8239911010590172E-2"/>
                  <c:y val="-2.46064772635057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EBC-4E81-8C83-4044B97D70FC}"/>
                </c:ext>
              </c:extLst>
            </c:dLbl>
            <c:dLbl>
              <c:idx val="3"/>
              <c:layout>
                <c:manualLayout>
                  <c:x val="0.12753736688628015"/>
                  <c:y val="2.097185783026668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2564814820787964"/>
                      <c:h val="9.3266398790226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4EC-4652-BDD2-7600CCEF5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Sheet1!$B$33:$B$36</c:f>
              <c:strCache>
                <c:ptCount val="4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  <c:pt idx="3">
                  <c:v>Valori mobiliare de stat emise prin plasament direct către persoanele fizice</c:v>
                </c:pt>
              </c:strCache>
            </c:strRef>
          </c:cat>
          <c:val>
            <c:numRef>
              <c:f>Sheet1!$C$33:$C$36</c:f>
              <c:numCache>
                <c:formatCode>0.0</c:formatCode>
                <c:ptCount val="4"/>
                <c:pt idx="0" formatCode="0.00">
                  <c:v>67.201125117722398</c:v>
                </c:pt>
                <c:pt idx="1">
                  <c:v>4.880702209279443</c:v>
                </c:pt>
                <c:pt idx="2">
                  <c:v>27.732413035343313</c:v>
                </c:pt>
                <c:pt idx="3">
                  <c:v>0.1857596376548501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9" workbookViewId="0">
      <selection activeCell="G24" sqref="G24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8" t="s">
        <v>0</v>
      </c>
      <c r="B2" s="39"/>
      <c r="C2" s="39"/>
      <c r="D2" s="39"/>
      <c r="E2" s="39"/>
      <c r="F2" s="1"/>
    </row>
    <row r="3" spans="1:6" ht="18.75" x14ac:dyDescent="0.3">
      <c r="A3" s="38" t="s">
        <v>1</v>
      </c>
      <c r="B3" s="39"/>
      <c r="C3" s="39"/>
      <c r="D3" s="39"/>
      <c r="E3" s="39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40" t="s">
        <v>3</v>
      </c>
      <c r="D6" s="40" t="s">
        <v>16</v>
      </c>
      <c r="E6" s="40" t="s">
        <v>17</v>
      </c>
      <c r="F6" s="5"/>
    </row>
    <row r="7" spans="1:6" x14ac:dyDescent="0.25">
      <c r="A7" s="6" t="s">
        <v>4</v>
      </c>
      <c r="B7" s="6" t="s">
        <v>5</v>
      </c>
      <c r="C7" s="41"/>
      <c r="D7" s="41"/>
      <c r="E7" s="41"/>
      <c r="F7" s="5"/>
    </row>
    <row r="8" spans="1:6" x14ac:dyDescent="0.25">
      <c r="A8" s="6" t="s">
        <v>6</v>
      </c>
      <c r="B8" s="7"/>
      <c r="C8" s="41"/>
      <c r="D8" s="41"/>
      <c r="E8" s="41"/>
      <c r="F8" s="5"/>
    </row>
    <row r="9" spans="1:6" ht="15.75" thickBot="1" x14ac:dyDescent="0.3">
      <c r="A9" s="8"/>
      <c r="B9" s="9"/>
      <c r="C9" s="42"/>
      <c r="D9" s="42"/>
      <c r="E9" s="42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2">
        <v>1</v>
      </c>
      <c r="B12" s="15" t="s">
        <v>11</v>
      </c>
      <c r="C12" s="14">
        <f>C14+C15+C16+C17</f>
        <v>39666.119900000005</v>
      </c>
      <c r="D12" s="14">
        <f>E12-C12</f>
        <v>2707.4015999999974</v>
      </c>
      <c r="E12" s="14">
        <f>E14+E15+E16+E17</f>
        <v>42373.521500000003</v>
      </c>
      <c r="F12" s="1"/>
    </row>
    <row r="13" spans="1:6" x14ac:dyDescent="0.25">
      <c r="A13" s="32"/>
      <c r="B13" s="15"/>
      <c r="C13" s="14"/>
      <c r="D13" s="14"/>
      <c r="E13" s="14"/>
      <c r="F13" s="1"/>
    </row>
    <row r="14" spans="1:6" x14ac:dyDescent="0.25">
      <c r="A14" s="25"/>
      <c r="B14" s="16" t="s">
        <v>7</v>
      </c>
      <c r="C14" s="14">
        <v>25781.490300000001</v>
      </c>
      <c r="D14" s="14">
        <f>E14-C14</f>
        <v>2693.9928999999975</v>
      </c>
      <c r="E14" s="33">
        <v>28475.483199999999</v>
      </c>
      <c r="F14" s="1"/>
    </row>
    <row r="15" spans="1:6" x14ac:dyDescent="0.25">
      <c r="A15" s="25"/>
      <c r="B15" s="16" t="s">
        <v>8</v>
      </c>
      <c r="C15" s="34">
        <v>2133.4295999999999</v>
      </c>
      <c r="D15" s="14">
        <f t="shared" ref="D15:D20" si="0">E15-C15</f>
        <v>-65.304200000000037</v>
      </c>
      <c r="E15" s="33">
        <v>2068.1253999999999</v>
      </c>
      <c r="F15" s="1"/>
    </row>
    <row r="16" spans="1:6" x14ac:dyDescent="0.25">
      <c r="A16" s="25"/>
      <c r="B16" s="15" t="s">
        <v>9</v>
      </c>
      <c r="C16" s="14">
        <v>11751.2</v>
      </c>
      <c r="D16" s="14">
        <f t="shared" si="0"/>
        <v>0</v>
      </c>
      <c r="E16" s="33">
        <v>11751.2</v>
      </c>
      <c r="F16" s="1"/>
    </row>
    <row r="17" spans="1:6" ht="26.25" x14ac:dyDescent="0.25">
      <c r="A17" s="25"/>
      <c r="B17" s="15" t="s">
        <v>12</v>
      </c>
      <c r="C17" s="14">
        <v>0</v>
      </c>
      <c r="D17" s="14">
        <f t="shared" si="0"/>
        <v>78.712900000000005</v>
      </c>
      <c r="E17" s="33">
        <v>78.712900000000005</v>
      </c>
      <c r="F17" s="17"/>
    </row>
    <row r="18" spans="1:6" ht="26.25" x14ac:dyDescent="0.25">
      <c r="A18" s="32">
        <v>2</v>
      </c>
      <c r="B18" s="15" t="s">
        <v>13</v>
      </c>
      <c r="C18" s="14">
        <v>0</v>
      </c>
      <c r="D18" s="14">
        <f t="shared" si="0"/>
        <v>0</v>
      </c>
      <c r="E18" s="33">
        <v>0</v>
      </c>
      <c r="F18" s="17"/>
    </row>
    <row r="19" spans="1:6" x14ac:dyDescent="0.25">
      <c r="A19" s="32">
        <v>3</v>
      </c>
      <c r="B19" s="16" t="s">
        <v>14</v>
      </c>
      <c r="C19" s="14">
        <v>0</v>
      </c>
      <c r="D19" s="14">
        <f t="shared" si="0"/>
        <v>0</v>
      </c>
      <c r="E19" s="33">
        <v>0</v>
      </c>
      <c r="F19" s="17"/>
    </row>
    <row r="20" spans="1:6" x14ac:dyDescent="0.25">
      <c r="A20" s="32">
        <v>4</v>
      </c>
      <c r="B20" s="16" t="s">
        <v>15</v>
      </c>
      <c r="C20" s="14">
        <v>0</v>
      </c>
      <c r="D20" s="14">
        <f t="shared" si="0"/>
        <v>0</v>
      </c>
      <c r="E20" s="33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10</v>
      </c>
      <c r="C23" s="22">
        <f>C12</f>
        <v>39666.119900000005</v>
      </c>
      <c r="D23" s="22">
        <f>D12+D21</f>
        <v>2707.4015999999974</v>
      </c>
      <c r="E23" s="22">
        <f>E12+E18+E19+E20</f>
        <v>42373.521500000003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4</v>
      </c>
      <c r="B26" s="6" t="s">
        <v>5</v>
      </c>
      <c r="C26" s="28"/>
    </row>
    <row r="27" spans="1:6" x14ac:dyDescent="0.25">
      <c r="A27" s="6" t="s">
        <v>6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2">
        <v>1</v>
      </c>
      <c r="B31" s="15" t="s">
        <v>11</v>
      </c>
      <c r="C31" s="24"/>
    </row>
    <row r="32" spans="1:6" x14ac:dyDescent="0.25">
      <c r="A32" s="32"/>
      <c r="B32" s="15"/>
      <c r="C32" s="25"/>
    </row>
    <row r="33" spans="1:3" x14ac:dyDescent="0.25">
      <c r="A33" s="25"/>
      <c r="B33" s="16" t="s">
        <v>7</v>
      </c>
      <c r="C33" s="37">
        <f>E14/E23*100</f>
        <v>67.201125117722398</v>
      </c>
    </row>
    <row r="34" spans="1:3" x14ac:dyDescent="0.25">
      <c r="A34" s="25"/>
      <c r="B34" s="16" t="s">
        <v>8</v>
      </c>
      <c r="C34" s="31">
        <f>E15/E23*100</f>
        <v>4.880702209279443</v>
      </c>
    </row>
    <row r="35" spans="1:3" x14ac:dyDescent="0.25">
      <c r="A35" s="25"/>
      <c r="B35" s="15" t="s">
        <v>9</v>
      </c>
      <c r="C35" s="31">
        <f>E16/E23*100</f>
        <v>27.732413035343313</v>
      </c>
    </row>
    <row r="36" spans="1:3" ht="26.25" x14ac:dyDescent="0.25">
      <c r="A36" s="25"/>
      <c r="B36" s="15" t="s">
        <v>12</v>
      </c>
      <c r="C36" s="31">
        <f>E17/E23*100</f>
        <v>0.1857596376548501</v>
      </c>
    </row>
    <row r="37" spans="1:3" ht="26.25" x14ac:dyDescent="0.25">
      <c r="A37" s="32">
        <v>2</v>
      </c>
      <c r="B37" s="15" t="s">
        <v>13</v>
      </c>
      <c r="C37" s="31">
        <f>E18/E23*100</f>
        <v>0</v>
      </c>
    </row>
    <row r="38" spans="1:3" x14ac:dyDescent="0.25">
      <c r="A38" s="32">
        <v>3</v>
      </c>
      <c r="B38" s="16" t="s">
        <v>14</v>
      </c>
      <c r="C38" s="36">
        <f>E19/E23*100</f>
        <v>0</v>
      </c>
    </row>
    <row r="39" spans="1:3" x14ac:dyDescent="0.25">
      <c r="A39" s="32">
        <v>4</v>
      </c>
      <c r="B39" s="16" t="s">
        <v>15</v>
      </c>
      <c r="C39" s="31">
        <f>E20/E23*100</f>
        <v>0</v>
      </c>
    </row>
    <row r="40" spans="1:3" ht="15.75" thickBot="1" x14ac:dyDescent="0.3">
      <c r="A40" s="18"/>
      <c r="B40" s="26"/>
      <c r="C40" s="35"/>
    </row>
    <row r="41" spans="1:3" ht="15.75" thickBot="1" x14ac:dyDescent="0.3">
      <c r="A41" s="20"/>
      <c r="B41" s="21" t="s">
        <v>10</v>
      </c>
      <c r="C41" s="30">
        <f>C33+C34+C35+C36+C37+C38+C39</f>
        <v>100.00000000000001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2024-06-27T05:45:02Z</cp:lastPrinted>
  <dcterms:created xsi:type="dcterms:W3CDTF">2018-01-11T06:02:02Z</dcterms:created>
  <dcterms:modified xsi:type="dcterms:W3CDTF">2024-10-30T07:14:11Z</dcterms:modified>
</cp:coreProperties>
</file>