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0.04.2023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39" i="2"/>
  <c r="C38" i="2"/>
  <c r="C37" i="2"/>
  <c r="C36" i="2"/>
  <c r="C35" i="2"/>
  <c r="C34" i="2"/>
  <c r="C33" i="2"/>
  <c r="D15" i="2"/>
  <c r="D16" i="2"/>
  <c r="D17" i="2"/>
  <c r="D18" i="2"/>
  <c r="D19" i="2"/>
  <c r="D20" i="2"/>
  <c r="D14" i="2"/>
  <c r="E12" i="2"/>
  <c r="C12" i="2"/>
  <c r="E16" i="2"/>
  <c r="E15" i="2"/>
  <c r="E14" i="2"/>
  <c r="E23" i="2" s="1"/>
  <c r="C23" i="2" l="1"/>
  <c r="D12" i="2" l="1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<sst xmlns="http://schemas.openxmlformats.org/spreadsheetml/2006/main" count="30" uniqueCount="18">
  <si>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</si>
  <si>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</si>
  <si>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</si>
  <si>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</si>
  <si>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Modificarile în perioada de la 01.01.23 pina la 28.02.2023</t>
  </si>
  <si>
    <t xml:space="preserve">La finele perioadei de gestiune 28.02.2023 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</si>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</sst>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70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70" fontId="5" fillId="0" borderId="7" xfId="0" applyNumberFormat="1" applyFont="1" applyBorder="1"/>
    <xf numFmtId="164" fontId="4" fillId="0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30.04.2023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215827338129614"/>
          <c:y val="0.13902053712480253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C6-4ECD-B8D3-75E4770A39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C6-4ECD-B8D3-75E4770A39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B6-498C-B1F6-A565B26EF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Sheet1!$B$33:$B$39</c:f>
              <c:strCache>
                <c:ptCount val="7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  <c:pt idx="6">
                  <c:v>Alte îmrumuturi</c:v>
                </c:pt>
              </c:strCache>
            </c:strRef>
          </c:cat>
          <c:val>
            <c:numRef>
              <c:f>Sheet1!$C$33:$C$39</c:f>
              <c:numCache>
                <c:formatCode>0.0</c:formatCode>
                <c:ptCount val="7"/>
                <c:pt idx="0">
                  <c:v>60.841144542283487</c:v>
                </c:pt>
                <c:pt idx="1">
                  <c:v>5.9700810259035348</c:v>
                </c:pt>
                <c:pt idx="2">
                  <c:v>33.188325997190354</c:v>
                </c:pt>
                <c:pt idx="3">
                  <c:v>0</c:v>
                </c:pt>
                <c:pt idx="4">
                  <c:v>0</c:v>
                </c:pt>
                <c:pt idx="5" formatCode="0.0000">
                  <c:v>4.4843462263053063E-4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10.%20Datoria%20de%20stat%20interna/web/2021/30.11.21/registru-2021%20la%20situatia%20din%2030-11-2021%20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I"/>
      <sheetName val="DSI (2)"/>
      <sheetName val="diagrama"/>
      <sheetName val="Лист12"/>
      <sheetName val="Лист13"/>
      <sheetName val="Лист14"/>
      <sheetName val="Лист15"/>
      <sheetName val="Лист16"/>
      <sheetName val="Лист1"/>
    </sheetNames>
    <sheetDataSet>
      <sheetData sheetId="0"/>
      <sheetData sheetId="1">
        <row r="16">
          <cell r="E16">
            <v>19027.813300000002</v>
          </cell>
        </row>
        <row r="17">
          <cell r="E17">
            <v>2091.8519000000001</v>
          </cell>
        </row>
        <row r="18">
          <cell r="E18">
            <v>12351.2</v>
          </cell>
        </row>
        <row r="19">
          <cell r="E19"/>
        </row>
        <row r="20">
          <cell r="E20">
            <v>0.183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6" workbookViewId="0">
      <selection activeCell="H36" sqref="H36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2" t="s">
        <v>0</v>
      </c>
      <c r="B2" s="33"/>
      <c r="C2" s="33"/>
      <c r="D2" s="33"/>
      <c r="E2" s="33"/>
      <c r="F2" s="1"/>
    </row>
    <row r="3" spans="1:6" ht="18.75" x14ac:dyDescent="0.3">
      <c r="A3" s="32" t="s">
        <v>1</v>
      </c>
      <c r="B3" s="33"/>
      <c r="C3" s="33"/>
      <c r="D3" s="33"/>
      <c r="E3" s="33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4" t="s">
        <v>3</v>
      </c>
      <c r="D6" s="34" t="s">
        <v>4</v>
      </c>
      <c r="E6" s="34" t="s">
        <v>5</v>
      </c>
      <c r="F6" s="5"/>
    </row>
    <row r="7" spans="1:6" x14ac:dyDescent="0.25">
      <c r="A7" s="6" t="s">
        <v>6</v>
      </c>
      <c r="B7" s="6" t="s">
        <v>7</v>
      </c>
      <c r="C7" s="35"/>
      <c r="D7" s="35"/>
      <c r="E7" s="35"/>
      <c r="F7" s="5"/>
    </row>
    <row r="8" spans="1:6" x14ac:dyDescent="0.25">
      <c r="A8" s="6" t="s">
        <v>8</v>
      </c>
      <c r="B8" s="7"/>
      <c r="C8" s="35"/>
      <c r="D8" s="35"/>
      <c r="E8" s="35"/>
      <c r="F8" s="5"/>
    </row>
    <row r="9" spans="1:6" ht="15.75" thickBot="1" x14ac:dyDescent="0.3">
      <c r="A9" s="8"/>
      <c r="B9" s="9"/>
      <c r="C9" s="36"/>
      <c r="D9" s="36"/>
      <c r="E9" s="36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7">
        <v>1</v>
      </c>
      <c r="B12" s="15" t="s">
        <v>13</v>
      </c>
      <c r="C12" s="14">
        <f>C14+C15+C16+C17</f>
        <v>34492.371299999999</v>
      </c>
      <c r="D12" s="14">
        <f>E12-C12</f>
        <v>1849.160100000001</v>
      </c>
      <c r="E12" s="14">
        <f>E14+E15+E16+E17</f>
        <v>36341.5314</v>
      </c>
      <c r="F12" s="1"/>
    </row>
    <row r="13" spans="1:6" x14ac:dyDescent="0.25">
      <c r="A13" s="37"/>
      <c r="B13" s="15"/>
      <c r="C13" s="14"/>
      <c r="D13" s="14"/>
      <c r="E13" s="14"/>
      <c r="F13" s="1"/>
    </row>
    <row r="14" spans="1:6" x14ac:dyDescent="0.25">
      <c r="A14" s="25"/>
      <c r="B14" s="16" t="s">
        <v>9</v>
      </c>
      <c r="C14" s="14">
        <v>20189.798200000001</v>
      </c>
      <c r="D14" s="14">
        <f>E14-C14</f>
        <v>1920.904599999998</v>
      </c>
      <c r="E14" s="38">
        <f>22110702800/1000000</f>
        <v>22110.702799999999</v>
      </c>
      <c r="F14" s="1"/>
    </row>
    <row r="15" spans="1:6" x14ac:dyDescent="0.25">
      <c r="A15" s="25"/>
      <c r="B15" s="16" t="s">
        <v>10</v>
      </c>
      <c r="C15" s="39">
        <v>2241.3730999999998</v>
      </c>
      <c r="D15" s="14">
        <f t="shared" ref="D15:D20" si="0">E15-C15</f>
        <v>-71.744499999999789</v>
      </c>
      <c r="E15" s="38">
        <f>2169628600/1000000</f>
        <v>2169.6286</v>
      </c>
      <c r="F15" s="1"/>
    </row>
    <row r="16" spans="1:6" x14ac:dyDescent="0.25">
      <c r="A16" s="25"/>
      <c r="B16" s="15" t="s">
        <v>11</v>
      </c>
      <c r="C16" s="14">
        <v>12061.2</v>
      </c>
      <c r="D16" s="14">
        <f t="shared" si="0"/>
        <v>0</v>
      </c>
      <c r="E16" s="38">
        <f>12061200000/1000000</f>
        <v>12061.2</v>
      </c>
      <c r="F16" s="1"/>
    </row>
    <row r="17" spans="1:6" ht="26.25" x14ac:dyDescent="0.25">
      <c r="A17" s="25"/>
      <c r="B17" s="15" t="s">
        <v>14</v>
      </c>
      <c r="C17" s="14">
        <v>0</v>
      </c>
      <c r="D17" s="14">
        <f t="shared" si="0"/>
        <v>0</v>
      </c>
      <c r="E17" s="38">
        <v>0</v>
      </c>
      <c r="F17" s="17"/>
    </row>
    <row r="18" spans="1:6" ht="26.25" x14ac:dyDescent="0.25">
      <c r="A18" s="37">
        <v>2</v>
      </c>
      <c r="B18" s="15" t="s">
        <v>15</v>
      </c>
      <c r="C18" s="14">
        <v>0</v>
      </c>
      <c r="D18" s="14">
        <f t="shared" si="0"/>
        <v>0</v>
      </c>
      <c r="E18" s="38">
        <v>0</v>
      </c>
      <c r="F18" s="17"/>
    </row>
    <row r="19" spans="1:6" x14ac:dyDescent="0.25">
      <c r="A19" s="37">
        <v>3</v>
      </c>
      <c r="B19" s="16" t="s">
        <v>16</v>
      </c>
      <c r="C19" s="14">
        <v>0</v>
      </c>
      <c r="D19" s="14">
        <f t="shared" si="0"/>
        <v>0.16296874</v>
      </c>
      <c r="E19" s="38">
        <v>0.16296874</v>
      </c>
      <c r="F19" s="17"/>
    </row>
    <row r="20" spans="1:6" x14ac:dyDescent="0.25">
      <c r="A20" s="37">
        <v>4</v>
      </c>
      <c r="B20" s="16" t="s">
        <v>17</v>
      </c>
      <c r="C20" s="14">
        <v>0</v>
      </c>
      <c r="D20" s="14">
        <f t="shared" si="0"/>
        <v>0</v>
      </c>
      <c r="E20" s="38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12</v>
      </c>
      <c r="C23" s="22">
        <f>C12</f>
        <v>34492.371299999999</v>
      </c>
      <c r="D23" s="22">
        <f>D12+D21</f>
        <v>1849.160100000001</v>
      </c>
      <c r="E23" s="22">
        <f>E12+E18+E19+E20</f>
        <v>36341.694368739998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6</v>
      </c>
      <c r="B26" s="6" t="s">
        <v>7</v>
      </c>
      <c r="C26" s="28"/>
    </row>
    <row r="27" spans="1:6" x14ac:dyDescent="0.25">
      <c r="A27" s="6" t="s">
        <v>8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7">
        <v>1</v>
      </c>
      <c r="B31" s="15" t="s">
        <v>13</v>
      </c>
      <c r="C31" s="24"/>
    </row>
    <row r="32" spans="1:6" x14ac:dyDescent="0.25">
      <c r="A32" s="37"/>
      <c r="B32" s="15"/>
      <c r="C32" s="25"/>
    </row>
    <row r="33" spans="1:3" x14ac:dyDescent="0.25">
      <c r="A33" s="25"/>
      <c r="B33" s="16" t="s">
        <v>9</v>
      </c>
      <c r="C33" s="31">
        <f>E14/E23*100</f>
        <v>60.841144542283487</v>
      </c>
    </row>
    <row r="34" spans="1:3" x14ac:dyDescent="0.25">
      <c r="A34" s="25"/>
      <c r="B34" s="16" t="s">
        <v>10</v>
      </c>
      <c r="C34" s="31">
        <f>E15/E23*100</f>
        <v>5.9700810259035348</v>
      </c>
    </row>
    <row r="35" spans="1:3" x14ac:dyDescent="0.25">
      <c r="A35" s="25"/>
      <c r="B35" s="15" t="s">
        <v>11</v>
      </c>
      <c r="C35" s="31">
        <f>E16/E23*100</f>
        <v>33.188325997190354</v>
      </c>
    </row>
    <row r="36" spans="1:3" ht="26.25" x14ac:dyDescent="0.25">
      <c r="A36" s="25"/>
      <c r="B36" s="15" t="s">
        <v>14</v>
      </c>
      <c r="C36" s="31">
        <f>E17/E23*100</f>
        <v>0</v>
      </c>
    </row>
    <row r="37" spans="1:3" ht="26.25" x14ac:dyDescent="0.25">
      <c r="A37" s="37">
        <v>2</v>
      </c>
      <c r="B37" s="15" t="s">
        <v>15</v>
      </c>
      <c r="C37" s="31">
        <f>E18/E23*100</f>
        <v>0</v>
      </c>
    </row>
    <row r="38" spans="1:3" x14ac:dyDescent="0.25">
      <c r="A38" s="37">
        <v>3</v>
      </c>
      <c r="B38" s="16" t="s">
        <v>16</v>
      </c>
      <c r="C38" s="40">
        <f>E19/E23*100</f>
        <v>4.4843462263053063E-4</v>
      </c>
    </row>
    <row r="39" spans="1:3" x14ac:dyDescent="0.25">
      <c r="A39" s="37">
        <v>4</v>
      </c>
      <c r="B39" s="16" t="s">
        <v>17</v>
      </c>
      <c r="C39" s="31">
        <f>E20/E23*100</f>
        <v>0</v>
      </c>
    </row>
    <row r="40" spans="1:3" ht="15.75" thickBot="1" x14ac:dyDescent="0.3">
      <c r="A40" s="18"/>
      <c r="B40" s="26"/>
      <c r="C40" s="41"/>
    </row>
    <row r="41" spans="1:3" ht="15.75" thickBot="1" x14ac:dyDescent="0.3">
      <c r="A41" s="20"/>
      <c r="B41" s="21" t="s">
        <v>12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2023-02-27T13:10:06Z</cp:lastPrinted>
  <dcterms:created xsi:type="dcterms:W3CDTF">2018-01-11T06:02:02Z</dcterms:created>
  <dcterms:modified xsi:type="dcterms:W3CDTF">2023-04-28T07:55:57Z</dcterms:modified>
</cp:coreProperties>
</file>