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2.28.02.2026\5.DSI pag web\date Gov\"/>
    </mc:Choice>
  </mc:AlternateContent>
  <bookViews>
    <workbookView xWindow="0" yWindow="0" windowWidth="28800" windowHeight="11805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33" i="2" s="1"/>
  <c r="C12" i="2"/>
  <c r="C36" i="2" l="1"/>
  <c r="C37" i="2"/>
  <c r="C39" i="2"/>
  <c r="C35" i="2"/>
  <c r="C38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<sst xmlns="http://schemas.openxmlformats.org/spreadsheetml/2006/main" count="30" uniqueCount="18">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</sst>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0"/>
    <numFmt numFmtId="166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165" fontId="5" fillId="0" borderId="7" xfId="0" applyNumberFormat="1" applyFont="1" applyBorder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28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02.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2026</a:t>
            </a:r>
          </a:p>
        </c:rich>
      </c:tx>
      <c:layout>
        <c:manualLayout>
          <c:xMode val="edge"/>
          <c:yMode val="edge"/>
          <c:x val="0.20328986003692986"/>
          <c:y val="1.0482143024686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explosion val="6"/>
          <c:dLbls>
            <c:dLbl>
              <c:idx val="0"/>
              <c:layout/>
              <c:tx>
                <c:rich>
                  <a:bodyPr/>
                  <a:lstStyle/>
                  <a:p>
                    <a:fld id="{EC230E1F-5CC5-475E-8304-ABD4DE5B6C60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76,8%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30C-4A0C-A081-238C22F32456}"/>
                </c:ext>
              </c:extLst>
            </c:dLbl>
            <c:dLbl>
              <c:idx val="1"/>
              <c:layout>
                <c:manualLayout>
                  <c:x val="8.8239911010590172E-2"/>
                  <c:y val="-2.4606477263505712E-2"/>
                </c:manualLayout>
              </c:layout>
              <c:tx>
                <c:rich>
                  <a:bodyPr/>
                  <a:lstStyle/>
                  <a:p>
                    <a:fld id="{6A007722-4B78-4203-A53A-063DBE6F1C92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1,8%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EBC-4E81-8C83-4044B97D70F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E2A43F-165B-439D-B342-E30DFDDEC09E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19,9%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0C-4A0C-A081-238C22F32456}"/>
                </c:ext>
              </c:extLst>
            </c:dLbl>
            <c:dLbl>
              <c:idx val="3"/>
              <c:layout>
                <c:manualLayout>
                  <c:x val="-0.18378794613242058"/>
                  <c:y val="1.8884210717161252E-2"/>
                </c:manualLayout>
              </c:layout>
              <c:tx>
                <c:rich>
                  <a:bodyPr/>
                  <a:lstStyle/>
                  <a:p>
                    <a:fld id="{2C74F8B9-C32A-4767-A256-672AFCE6EB35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1,5 %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64814820787964"/>
                      <c:h val="9.3266398790226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4EC-4652-BDD2-7600CCEF5B4A}"/>
                </c:ext>
              </c:extLst>
            </c:dLbl>
            <c:dLbl>
              <c:idx val="4"/>
              <c:layout>
                <c:manualLayout>
                  <c:x val="0.10750077250738156"/>
                  <c:y val="1.182508857072925E-2"/>
                </c:manualLayout>
              </c:layout>
              <c:tx>
                <c:rich>
                  <a:bodyPr/>
                  <a:lstStyle/>
                  <a:p>
                    <a:fld id="{2A465B05-BD16-4E1D-862F-7AAB3229D885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0,001%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923-4271-A370-6CD045CA4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Sheet1!$B$33:$B$38</c15:sqref>
                  </c15:fullRef>
                </c:ext>
              </c:extLst>
              <c:f>(Sheet1!$B$33:$B$36,Sheet1!$B$38)</c:f>
              <c:strCache>
                <c:ptCount val="5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  <c:pt idx="4">
                  <c:v>Garanții de stat interne activate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Sheet1!$C$33:$C$38</c15:sqref>
                  </c15:fullRef>
                </c:ext>
              </c:extLst>
              <c:f>(Sheet1!$C$33:$C$36,Sheet1!$C$38)</c:f>
              <c:numCache>
                <c:formatCode>#,##0.0</c:formatCode>
                <c:ptCount val="5"/>
                <c:pt idx="0">
                  <c:v>76.84037694565167</c:v>
                </c:pt>
                <c:pt idx="1">
                  <c:v>1.7676364193021197</c:v>
                </c:pt>
                <c:pt idx="2">
                  <c:v>19.875549183739288</c:v>
                </c:pt>
                <c:pt idx="3">
                  <c:v>1.5156450312087468</c:v>
                </c:pt>
                <c:pt idx="4" formatCode="#,##0.000">
                  <c:v>7.9242009818365322E-4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4" workbookViewId="0">
      <selection activeCell="C38" sqref="C38"/>
    </sheetView>
  </sheetViews>
  <sheetFormatPr defaultRowHeight="15" x14ac:dyDescent="0.25"/>
  <cols>
    <col min="2" max="2" width="52.85546875" customWidth="1"/>
    <col min="3" max="3" width="14.7109375" customWidth="1"/>
    <col min="4" max="4" width="13.7109375" customWidth="1"/>
    <col min="5" max="5" width="15.85546875" customWidth="1"/>
  </cols>
  <sheetData>
    <row r="2" spans="1:6" ht="18.75" x14ac:dyDescent="0.3">
      <c r="A2" s="40" t="s">
        <v>0</v>
      </c>
      <c r="B2" s="41"/>
      <c r="C2" s="41"/>
      <c r="D2" s="41"/>
      <c r="E2" s="41"/>
      <c r="F2" s="1"/>
    </row>
    <row r="3" spans="1:6" ht="18.75" x14ac:dyDescent="0.3">
      <c r="A3" s="40" t="s">
        <v>1</v>
      </c>
      <c r="B3" s="41"/>
      <c r="C3" s="41"/>
      <c r="D3" s="41"/>
      <c r="E3" s="41"/>
      <c r="F3" s="1"/>
    </row>
    <row r="4" spans="1:6" x14ac:dyDescent="0.25">
      <c r="A4" s="1"/>
      <c r="B4" s="2"/>
      <c r="C4" s="2"/>
      <c r="D4" s="2"/>
      <c r="E4" s="2"/>
      <c r="F4" s="1"/>
    </row>
    <row r="5" spans="1:6" ht="15.75" thickBot="1" x14ac:dyDescent="0.3">
      <c r="A5" s="1"/>
      <c r="B5" s="2"/>
      <c r="C5" s="2"/>
      <c r="D5" s="2"/>
      <c r="E5" s="3" t="s">
        <v>2</v>
      </c>
      <c r="F5" s="1"/>
    </row>
    <row r="6" spans="1:6" x14ac:dyDescent="0.25">
      <c r="A6" s="4"/>
      <c r="B6" s="4"/>
      <c r="C6" s="42" t="s">
        <v>3</v>
      </c>
      <c r="D6" s="42" t="s">
        <v>16</v>
      </c>
      <c r="E6" s="42" t="s">
        <v>17</v>
      </c>
      <c r="F6" s="5"/>
    </row>
    <row r="7" spans="1:6" x14ac:dyDescent="0.25">
      <c r="A7" s="6" t="s">
        <v>4</v>
      </c>
      <c r="B7" s="6" t="s">
        <v>5</v>
      </c>
      <c r="C7" s="43"/>
      <c r="D7" s="43"/>
      <c r="E7" s="43"/>
      <c r="F7" s="5"/>
    </row>
    <row r="8" spans="1:6" x14ac:dyDescent="0.25">
      <c r="A8" s="6" t="s">
        <v>6</v>
      </c>
      <c r="B8" s="7"/>
      <c r="C8" s="43"/>
      <c r="D8" s="43"/>
      <c r="E8" s="43"/>
      <c r="F8" s="5"/>
    </row>
    <row r="9" spans="1:6" ht="15.75" thickBot="1" x14ac:dyDescent="0.3">
      <c r="A9" s="8"/>
      <c r="B9" s="9"/>
      <c r="C9" s="44"/>
      <c r="D9" s="44"/>
      <c r="E9" s="44"/>
      <c r="F9" s="1"/>
    </row>
    <row r="10" spans="1:6" x14ac:dyDescent="0.25">
      <c r="A10" s="7"/>
      <c r="B10" s="10"/>
      <c r="C10" s="11"/>
      <c r="D10" s="12"/>
      <c r="E10" s="11"/>
      <c r="F10" s="1"/>
    </row>
    <row r="11" spans="1:6" x14ac:dyDescent="0.25">
      <c r="A11" s="13"/>
      <c r="B11" s="10"/>
      <c r="C11" s="14"/>
      <c r="D11" s="14"/>
      <c r="E11" s="14"/>
      <c r="F11" s="1"/>
    </row>
    <row r="12" spans="1:6" ht="26.25" x14ac:dyDescent="0.25">
      <c r="A12" s="29">
        <v>1</v>
      </c>
      <c r="B12" s="15" t="s">
        <v>11</v>
      </c>
      <c r="C12" s="14">
        <f>C14+C15+C16+C17</f>
        <v>51994.827800000014</v>
      </c>
      <c r="D12" s="14">
        <f>E12-C12</f>
        <v>3657.0298999999868</v>
      </c>
      <c r="E12" s="14">
        <f>E14+E15+E16+E17</f>
        <v>55651.8577</v>
      </c>
      <c r="F12" s="1"/>
    </row>
    <row r="13" spans="1:6" x14ac:dyDescent="0.25">
      <c r="A13" s="29"/>
      <c r="B13" s="15"/>
      <c r="C13" s="14"/>
      <c r="D13" s="14"/>
      <c r="E13" s="14"/>
      <c r="F13" s="1"/>
    </row>
    <row r="14" spans="1:6" x14ac:dyDescent="0.25">
      <c r="A14" s="24"/>
      <c r="B14" s="16" t="s">
        <v>7</v>
      </c>
      <c r="C14" s="14">
        <v>39299.534700000004</v>
      </c>
      <c r="D14" s="14">
        <f>E14-C14</f>
        <v>3463.9013999999952</v>
      </c>
      <c r="E14" s="30">
        <v>42763.436099999999</v>
      </c>
      <c r="F14" s="1"/>
    </row>
    <row r="15" spans="1:6" x14ac:dyDescent="0.25">
      <c r="A15" s="24"/>
      <c r="B15" s="16" t="s">
        <v>8</v>
      </c>
      <c r="C15" s="31">
        <v>983.73030000000006</v>
      </c>
      <c r="D15" s="14">
        <f t="shared" ref="D15:D20" si="0">E15-C15</f>
        <v>0</v>
      </c>
      <c r="E15" s="30">
        <v>983.73030000000006</v>
      </c>
      <c r="F15" s="1"/>
    </row>
    <row r="16" spans="1:6" x14ac:dyDescent="0.25">
      <c r="A16" s="24"/>
      <c r="B16" s="15" t="s">
        <v>9</v>
      </c>
      <c r="C16" s="14">
        <v>11061.2</v>
      </c>
      <c r="D16" s="14">
        <f t="shared" si="0"/>
        <v>0</v>
      </c>
      <c r="E16" s="30">
        <v>11061.2</v>
      </c>
      <c r="F16" s="1"/>
    </row>
    <row r="17" spans="1:6" ht="26.25" x14ac:dyDescent="0.25">
      <c r="A17" s="24"/>
      <c r="B17" s="15" t="s">
        <v>12</v>
      </c>
      <c r="C17" s="14">
        <v>650.36279999999999</v>
      </c>
      <c r="D17" s="14">
        <f t="shared" si="0"/>
        <v>193.12850000000003</v>
      </c>
      <c r="E17" s="30">
        <v>843.49130000000002</v>
      </c>
      <c r="F17" s="17"/>
    </row>
    <row r="18" spans="1:6" ht="26.25" x14ac:dyDescent="0.25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25">
      <c r="A19" s="29">
        <v>3</v>
      </c>
      <c r="B19" s="16" t="s">
        <v>14</v>
      </c>
      <c r="C19" s="14">
        <v>0</v>
      </c>
      <c r="D19" s="14">
        <f t="shared" si="0"/>
        <v>0.441</v>
      </c>
      <c r="E19" s="30">
        <v>0.441</v>
      </c>
      <c r="F19" s="17"/>
    </row>
    <row r="20" spans="1:6" x14ac:dyDescent="0.25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25">
      <c r="A21" s="19"/>
      <c r="B21" s="15"/>
      <c r="C21" s="14"/>
      <c r="D21" s="14"/>
      <c r="E21" s="14"/>
      <c r="F21" s="17"/>
    </row>
    <row r="22" spans="1:6" ht="15.75" thickBot="1" x14ac:dyDescent="0.3">
      <c r="A22" s="18"/>
      <c r="B22" s="10"/>
      <c r="C22" s="14"/>
      <c r="D22" s="14"/>
      <c r="E22" s="14"/>
      <c r="F22" s="1"/>
    </row>
    <row r="23" spans="1:6" ht="15.75" thickBot="1" x14ac:dyDescent="0.3">
      <c r="A23" s="20"/>
      <c r="B23" s="21" t="s">
        <v>10</v>
      </c>
      <c r="C23" s="22">
        <f>C12</f>
        <v>51994.827800000014</v>
      </c>
      <c r="D23" s="22">
        <f>D12+D21</f>
        <v>3657.0298999999868</v>
      </c>
      <c r="E23" s="22">
        <f>E12+E18+E19+E20</f>
        <v>55652.298699999999</v>
      </c>
      <c r="F23" s="23"/>
    </row>
    <row r="24" spans="1:6" ht="15.75" thickBot="1" x14ac:dyDescent="0.3"/>
    <row r="25" spans="1:6" x14ac:dyDescent="0.25">
      <c r="A25" s="4"/>
      <c r="B25" s="4"/>
      <c r="C25" s="26"/>
    </row>
    <row r="26" spans="1:6" x14ac:dyDescent="0.25">
      <c r="A26" s="6" t="s">
        <v>4</v>
      </c>
      <c r="B26" s="6" t="s">
        <v>5</v>
      </c>
      <c r="C26" s="27"/>
    </row>
    <row r="27" spans="1:6" x14ac:dyDescent="0.25">
      <c r="A27" s="6" t="s">
        <v>6</v>
      </c>
      <c r="B27" s="7"/>
      <c r="C27" s="27"/>
    </row>
    <row r="28" spans="1:6" ht="15.75" thickBot="1" x14ac:dyDescent="0.3">
      <c r="A28" s="8"/>
      <c r="B28" s="9"/>
      <c r="C28" s="28"/>
    </row>
    <row r="29" spans="1:6" x14ac:dyDescent="0.25">
      <c r="A29" s="7"/>
      <c r="B29" s="11"/>
      <c r="C29" s="32"/>
    </row>
    <row r="30" spans="1:6" x14ac:dyDescent="0.25">
      <c r="A30" s="13"/>
      <c r="B30" s="13"/>
      <c r="C30" s="33"/>
    </row>
    <row r="31" spans="1:6" ht="26.25" x14ac:dyDescent="0.25">
      <c r="A31" s="29">
        <v>1</v>
      </c>
      <c r="B31" s="15" t="s">
        <v>11</v>
      </c>
      <c r="C31" s="34"/>
    </row>
    <row r="32" spans="1:6" x14ac:dyDescent="0.25">
      <c r="A32" s="29"/>
      <c r="B32" s="15"/>
      <c r="C32" s="35"/>
    </row>
    <row r="33" spans="1:3" x14ac:dyDescent="0.25">
      <c r="A33" s="24"/>
      <c r="B33" s="16" t="s">
        <v>7</v>
      </c>
      <c r="C33" s="35">
        <f>E14/E23*100</f>
        <v>76.84037694565167</v>
      </c>
    </row>
    <row r="34" spans="1:3" x14ac:dyDescent="0.25">
      <c r="A34" s="24"/>
      <c r="B34" s="16" t="s">
        <v>8</v>
      </c>
      <c r="C34" s="35">
        <f>E15/E23*100</f>
        <v>1.7676364193021197</v>
      </c>
    </row>
    <row r="35" spans="1:3" x14ac:dyDescent="0.25">
      <c r="A35" s="24"/>
      <c r="B35" s="15" t="s">
        <v>9</v>
      </c>
      <c r="C35" s="35">
        <f>E16/E23*100</f>
        <v>19.875549183739288</v>
      </c>
    </row>
    <row r="36" spans="1:3" ht="26.25" x14ac:dyDescent="0.25">
      <c r="A36" s="24"/>
      <c r="B36" s="15" t="s">
        <v>12</v>
      </c>
      <c r="C36" s="35">
        <f>E17/E23*100</f>
        <v>1.5156450312087468</v>
      </c>
    </row>
    <row r="37" spans="1:3" ht="26.25" x14ac:dyDescent="0.25">
      <c r="A37" s="29">
        <v>2</v>
      </c>
      <c r="B37" s="15" t="s">
        <v>13</v>
      </c>
      <c r="C37" s="35">
        <f>E18/E23*100</f>
        <v>0</v>
      </c>
    </row>
    <row r="38" spans="1:3" x14ac:dyDescent="0.25">
      <c r="A38" s="29">
        <v>3</v>
      </c>
      <c r="B38" s="16" t="s">
        <v>14</v>
      </c>
      <c r="C38" s="39">
        <f>E19/E23*100</f>
        <v>7.9242009818365322E-4</v>
      </c>
    </row>
    <row r="39" spans="1:3" x14ac:dyDescent="0.25">
      <c r="A39" s="29">
        <v>4</v>
      </c>
      <c r="B39" s="16" t="s">
        <v>15</v>
      </c>
      <c r="C39" s="35">
        <f>E20/E23*100</f>
        <v>0</v>
      </c>
    </row>
    <row r="40" spans="1:3" ht="15.75" thickBot="1" x14ac:dyDescent="0.3">
      <c r="A40" s="18"/>
      <c r="B40" s="25"/>
      <c r="C40" s="36"/>
    </row>
    <row r="41" spans="1:3" ht="15.75" thickBot="1" x14ac:dyDescent="0.3">
      <c r="A41" s="20"/>
      <c r="B41" s="21" t="s">
        <v>10</v>
      </c>
      <c r="C41" s="37">
        <f>C33+C34+C35+C36+C37+C38+C39</f>
        <v>100</v>
      </c>
    </row>
    <row r="42" spans="1:3" x14ac:dyDescent="0.25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2026-03-05T09:32:53Z</cp:lastPrinted>
  <dcterms:created xsi:type="dcterms:W3CDTF">2018-01-11T06:02:02Z</dcterms:created>
  <dcterms:modified xsi:type="dcterms:W3CDTF">2026-03-05T12:00:08Z</dcterms:modified>
</cp:coreProperties>
</file>