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ertaalin\Desktop\Rapoarte\ianuarie\"/>
    </mc:Choice>
  </mc:AlternateContent>
  <bookViews>
    <workbookView xWindow="0" yWindow="0" windowWidth="28800" windowHeight="11400"/>
  </bookViews>
  <sheets>
    <sheet name="cheltuieli executat" sheetId="1" r:id="rId1"/>
    <sheet name="unitati executat" sheetId="2" r:id="rId2"/>
  </sheets>
  <externalReferences>
    <externalReference r:id="rId3"/>
  </externalReferences>
  <definedNames>
    <definedName name="_xlnm.Print_Area" localSheetId="0">'cheltuieli executat'!$A$1:$J$26</definedName>
    <definedName name="_xlnm.Print_Area" localSheetId="1">'unitati executat'!$A$1:$M$26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7" i="1"/>
  <c r="C15" i="1"/>
  <c r="C12" i="1"/>
  <c r="H10" i="1"/>
  <c r="G10" i="1"/>
  <c r="C13" i="1" l="1"/>
  <c r="C16" i="1"/>
  <c r="C18" i="1"/>
  <c r="C21" i="1"/>
  <c r="D10" i="1"/>
  <c r="E10" i="1"/>
  <c r="C14" i="1"/>
  <c r="F10" i="1"/>
  <c r="C10" i="1" s="1"/>
  <c r="C19" i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<sst xmlns="http://schemas.openxmlformats.org/spreadsheetml/2006/main" count="78" uniqueCount="44">
  <si>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</si>
  <si>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</si>
  <si>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</si>
  <si>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</si>
  <si>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31.01.2020</t>
  </si>
  <si>
    <t>Total</t>
  </si>
  <si>
    <t>BS</t>
  </si>
  <si>
    <t>BUAT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</si>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</sst>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 Cyr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7">
    <xf numFmtId="0" fontId="0" fillId="0" borderId="0" xfId="0"/>
    <xf numFmtId="0" fontId="2" fillId="0" borderId="0" xfId="1" applyFont="1"/>
    <xf numFmtId="0" fontId="2" fillId="0" borderId="0" xfId="1" applyFont="1" applyFill="1"/>
    <xf numFmtId="0" fontId="3" fillId="0" borderId="0" xfId="1" applyFont="1" applyFill="1"/>
    <xf numFmtId="0" fontId="4" fillId="0" borderId="0" xfId="1" applyFont="1"/>
    <xf numFmtId="0" fontId="1" fillId="0" borderId="0" xfId="1"/>
    <xf numFmtId="0" fontId="2" fillId="0" borderId="0" xfId="1" applyFont="1" applyFill="1" applyAlignment="1">
      <alignment horizontal="right"/>
    </xf>
    <xf numFmtId="0" fontId="6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12" fillId="0" borderId="16" xfId="1" applyNumberFormat="1" applyFont="1" applyFill="1" applyBorder="1"/>
    <xf numFmtId="164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3" fillId="0" borderId="29" xfId="1" applyFont="1" applyBorder="1"/>
    <xf numFmtId="0" fontId="2" fillId="0" borderId="30" xfId="1" applyFont="1" applyBorder="1"/>
    <xf numFmtId="164" fontId="2" fillId="0" borderId="10" xfId="1" applyNumberFormat="1" applyFont="1" applyFill="1" applyBorder="1"/>
    <xf numFmtId="164" fontId="2" fillId="0" borderId="16" xfId="1" applyNumberFormat="1" applyFont="1" applyFill="1" applyBorder="1"/>
    <xf numFmtId="164" fontId="3" fillId="0" borderId="16" xfId="1" applyNumberFormat="1" applyFont="1" applyFill="1" applyBorder="1"/>
    <xf numFmtId="164" fontId="2" fillId="0" borderId="31" xfId="1" applyNumberFormat="1" applyFont="1" applyFill="1" applyBorder="1"/>
    <xf numFmtId="0" fontId="1" fillId="0" borderId="0" xfId="1" applyFont="1"/>
    <xf numFmtId="0" fontId="2" fillId="0" borderId="29" xfId="2" applyFont="1" applyBorder="1" applyAlignment="1">
      <alignment wrapText="1"/>
    </xf>
    <xf numFmtId="49" fontId="2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2" fillId="0" borderId="32" xfId="1" applyFont="1" applyBorder="1" applyAlignment="1">
      <alignment wrapText="1"/>
    </xf>
    <xf numFmtId="49" fontId="2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2" fillId="0" borderId="35" xfId="1" applyNumberFormat="1" applyFont="1" applyFill="1" applyBorder="1"/>
    <xf numFmtId="164" fontId="3" fillId="0" borderId="35" xfId="1" applyNumberFormat="1" applyFont="1" applyFill="1" applyBorder="1"/>
    <xf numFmtId="164" fontId="2" fillId="0" borderId="36" xfId="1" applyNumberFormat="1" applyFont="1" applyFill="1" applyBorder="1"/>
    <xf numFmtId="0" fontId="4" fillId="0" borderId="0" xfId="1" applyFont="1" applyFill="1"/>
    <xf numFmtId="0" fontId="16" fillId="0" borderId="0" xfId="1" applyFont="1" applyFill="1"/>
    <xf numFmtId="0" fontId="4" fillId="0" borderId="0" xfId="1" applyFont="1" applyFill="1" applyBorder="1"/>
    <xf numFmtId="0" fontId="4" fillId="0" borderId="0" xfId="1" applyFont="1" applyAlignment="1">
      <alignment wrapText="1"/>
    </xf>
    <xf numFmtId="0" fontId="1" fillId="0" borderId="0" xfId="1" applyAlignment="1">
      <alignment wrapText="1"/>
    </xf>
    <xf numFmtId="0" fontId="2" fillId="0" borderId="0" xfId="1" applyFont="1" applyFill="1" applyBorder="1"/>
    <xf numFmtId="0" fontId="17" fillId="0" borderId="0" xfId="1" applyFont="1" applyFill="1"/>
    <xf numFmtId="0" fontId="17" fillId="0" borderId="0" xfId="1" applyFont="1"/>
    <xf numFmtId="0" fontId="18" fillId="0" borderId="0" xfId="1" applyFont="1" applyFill="1"/>
    <xf numFmtId="0" fontId="19" fillId="0" borderId="0" xfId="1" applyFont="1"/>
    <xf numFmtId="0" fontId="4" fillId="0" borderId="0" xfId="1" applyFont="1" applyAlignment="1">
      <alignment horizontal="right"/>
    </xf>
    <xf numFmtId="0" fontId="2" fillId="0" borderId="11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16" xfId="1" applyNumberFormat="1" applyFont="1" applyFill="1" applyBorder="1"/>
    <xf numFmtId="3" fontId="6" fillId="0" borderId="9" xfId="1" applyNumberFormat="1" applyFont="1" applyFill="1" applyBorder="1"/>
    <xf numFmtId="3" fontId="6" fillId="0" borderId="31" xfId="1" applyNumberFormat="1" applyFont="1" applyFill="1" applyBorder="1"/>
    <xf numFmtId="0" fontId="2" fillId="0" borderId="47" xfId="1" applyFont="1" applyBorder="1"/>
    <xf numFmtId="3" fontId="2" fillId="0" borderId="39" xfId="1" applyNumberFormat="1" applyFont="1" applyFill="1" applyBorder="1"/>
    <xf numFmtId="3" fontId="2" fillId="0" borderId="16" xfId="1" applyNumberFormat="1" applyFont="1" applyFill="1" applyBorder="1"/>
    <xf numFmtId="3" fontId="2" fillId="0" borderId="9" xfId="1" applyNumberFormat="1" applyFont="1" applyFill="1" applyBorder="1"/>
    <xf numFmtId="3" fontId="2" fillId="0" borderId="31" xfId="1" applyNumberFormat="1" applyFont="1" applyFill="1" applyBorder="1"/>
    <xf numFmtId="49" fontId="2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2" fillId="0" borderId="48" xfId="2" applyNumberFormat="1" applyFont="1" applyFill="1" applyBorder="1" applyAlignment="1">
      <alignment horizontal="center" wrapText="1"/>
    </xf>
    <xf numFmtId="3" fontId="6" fillId="0" borderId="49" xfId="2" applyNumberFormat="1" applyFont="1" applyFill="1" applyBorder="1" applyAlignment="1">
      <alignment horizontal="right" wrapText="1"/>
    </xf>
    <xf numFmtId="3" fontId="2" fillId="0" borderId="35" xfId="1" applyNumberFormat="1" applyFont="1" applyFill="1" applyBorder="1"/>
    <xf numFmtId="3" fontId="2" fillId="0" borderId="50" xfId="1" applyNumberFormat="1" applyFont="1" applyFill="1" applyBorder="1"/>
    <xf numFmtId="3" fontId="2" fillId="0" borderId="36" xfId="1" applyNumberFormat="1" applyFont="1" applyFill="1" applyBorder="1"/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ia%20Cheltueli%20Salariale/Directia%20Cheltuieli%20Salariale/Forma%20FD-050/Rapoarte%20lunare/2020/bs&amp;buat_gr%20pr_min&amp;raion_31.01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uieli executat"/>
      <sheetName val="unitati executat"/>
      <sheetName val="BPN"/>
      <sheetName val="buat"/>
      <sheetName val="bs"/>
      <sheetName val="FD-050_BS"/>
      <sheetName val="FD-050_BUAT"/>
      <sheetName val="CNAS &amp; CNAM"/>
    </sheetNames>
    <sheetDataSet>
      <sheetData sheetId="0"/>
      <sheetData sheetId="1"/>
      <sheetData sheetId="2">
        <row r="13">
          <cell r="F13">
            <v>11334.8</v>
          </cell>
        </row>
        <row r="14">
          <cell r="F14">
            <v>341.1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5"/>
  <sheetViews>
    <sheetView showZeros="0" tabSelected="1" view="pageBreakPreview" zoomScale="90" zoomScaleSheetLayoutView="90" workbookViewId="0">
      <pane xSplit="2" ySplit="11" topLeftCell="C12" activePane="bottomRight" state="frozen"/>
      <selection activeCell="O26" sqref="O26"/>
      <selection pane="topRight" activeCell="O26" sqref="O26"/>
      <selection pane="bottomLeft" activeCell="O26" sqref="O26"/>
      <selection pane="bottomRight" activeCell="J16" sqref="J16"/>
    </sheetView>
  </sheetViews>
  <sheetFormatPr defaultRowHeight="12.75"/>
  <cols>
    <col min="1" max="1" width="33.28515625" style="58" customWidth="1"/>
    <col min="2" max="2" width="4.85546875" style="58" customWidth="1"/>
    <col min="3" max="3" width="14" style="57" customWidth="1"/>
    <col min="4" max="4" width="13.42578125" style="57" customWidth="1"/>
    <col min="5" max="5" width="11.5703125" style="59" customWidth="1"/>
    <col min="6" max="6" width="13.140625" style="57" customWidth="1"/>
    <col min="7" max="7" width="12" style="57" customWidth="1"/>
    <col min="8" max="8" width="11.140625" style="57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1" t="s">
        <v>0</v>
      </c>
      <c r="B2" s="91"/>
      <c r="C2" s="91"/>
      <c r="D2" s="91"/>
      <c r="E2" s="91"/>
      <c r="F2" s="91"/>
      <c r="G2" s="91"/>
      <c r="H2" s="91"/>
      <c r="I2" s="4"/>
      <c r="J2" s="4"/>
      <c r="K2" s="4"/>
    </row>
    <row r="3" spans="1:11" ht="15.75">
      <c r="A3" s="91"/>
      <c r="B3" s="91"/>
      <c r="C3" s="91"/>
      <c r="D3" s="91"/>
      <c r="E3" s="91"/>
      <c r="F3" s="91"/>
      <c r="G3" s="91"/>
      <c r="H3" s="91"/>
      <c r="I3" s="4"/>
      <c r="J3" s="4"/>
      <c r="K3" s="4"/>
    </row>
    <row r="4" spans="1:11">
      <c r="A4" s="1"/>
      <c r="B4" s="1"/>
      <c r="C4" s="2"/>
      <c r="D4" s="2"/>
      <c r="E4" s="3"/>
      <c r="F4" s="2"/>
      <c r="G4" s="2"/>
      <c r="H4" s="6" t="s">
        <v>1</v>
      </c>
      <c r="I4" s="4"/>
      <c r="J4" s="4"/>
      <c r="K4" s="4"/>
    </row>
    <row r="5" spans="1:11" ht="25.5" customHeight="1">
      <c r="A5" s="92" t="s">
        <v>2</v>
      </c>
      <c r="B5" s="95" t="s">
        <v>3</v>
      </c>
      <c r="C5" s="98" t="s">
        <v>4</v>
      </c>
      <c r="D5" s="99"/>
      <c r="E5" s="99"/>
      <c r="F5" s="99"/>
      <c r="G5" s="99"/>
      <c r="H5" s="100"/>
      <c r="I5" s="4"/>
      <c r="J5" s="4"/>
      <c r="K5" s="4"/>
    </row>
    <row r="6" spans="1:11" ht="25.5" customHeight="1">
      <c r="A6" s="93"/>
      <c r="B6" s="96"/>
      <c r="C6" s="101" t="s">
        <v>5</v>
      </c>
      <c r="D6" s="103" t="s">
        <v>6</v>
      </c>
      <c r="E6" s="104"/>
      <c r="F6" s="105" t="s">
        <v>7</v>
      </c>
      <c r="G6" s="105" t="s">
        <v>8</v>
      </c>
      <c r="H6" s="107" t="s">
        <v>9</v>
      </c>
      <c r="I6" s="4"/>
      <c r="J6" s="4"/>
      <c r="K6" s="4"/>
    </row>
    <row r="7" spans="1:11" s="11" customFormat="1" ht="43.5" customHeight="1">
      <c r="A7" s="94"/>
      <c r="B7" s="97"/>
      <c r="C7" s="102"/>
      <c r="D7" s="8" t="s">
        <v>10</v>
      </c>
      <c r="E7" s="9" t="s">
        <v>11</v>
      </c>
      <c r="F7" s="106"/>
      <c r="G7" s="106"/>
      <c r="H7" s="108"/>
      <c r="I7" s="10"/>
      <c r="J7" s="10"/>
      <c r="K7" s="10"/>
    </row>
    <row r="8" spans="1:11" s="20" customFormat="1" ht="10.5">
      <c r="A8" s="12">
        <v>1</v>
      </c>
      <c r="B8" s="13">
        <v>2</v>
      </c>
      <c r="C8" s="14">
        <v>3</v>
      </c>
      <c r="D8" s="15">
        <v>4</v>
      </c>
      <c r="E8" s="16">
        <v>5</v>
      </c>
      <c r="F8" s="17">
        <v>6</v>
      </c>
      <c r="G8" s="15">
        <v>7</v>
      </c>
      <c r="H8" s="18">
        <v>8</v>
      </c>
      <c r="I8" s="19"/>
      <c r="J8" s="19"/>
      <c r="K8" s="19"/>
    </row>
    <row r="9" spans="1:11" s="20" customFormat="1" ht="10.5">
      <c r="A9" s="21"/>
      <c r="B9" s="22"/>
      <c r="C9" s="23"/>
      <c r="D9" s="24"/>
      <c r="E9" s="25"/>
      <c r="F9" s="24"/>
      <c r="G9" s="24"/>
      <c r="H9" s="26"/>
      <c r="I9" s="19"/>
      <c r="J9" s="19"/>
      <c r="K9" s="19"/>
    </row>
    <row r="10" spans="1:11" s="34" customFormat="1">
      <c r="A10" s="27" t="s">
        <v>12</v>
      </c>
      <c r="B10" s="28"/>
      <c r="C10" s="29">
        <f>D10+F10+G10+H10</f>
        <v>1269689.45</v>
      </c>
      <c r="D10" s="30">
        <f>SUM(D12:D21)</f>
        <v>514350.72</v>
      </c>
      <c r="E10" s="31">
        <f>SUM(E12:E21)</f>
        <v>5464.94</v>
      </c>
      <c r="F10" s="30">
        <f t="shared" ref="F10" si="0">SUM(F12:F21)</f>
        <v>743662.83</v>
      </c>
      <c r="G10" s="30">
        <f>[1]BPN!F13</f>
        <v>11334.8</v>
      </c>
      <c r="H10" s="32">
        <f>[1]BPN!F14</f>
        <v>341.1</v>
      </c>
      <c r="I10" s="33"/>
      <c r="J10" s="33"/>
      <c r="K10" s="33"/>
    </row>
    <row r="11" spans="1:11" s="41" customFormat="1" ht="10.5" customHeight="1">
      <c r="A11" s="35" t="s">
        <v>13</v>
      </c>
      <c r="B11" s="36"/>
      <c r="C11" s="37"/>
      <c r="D11" s="38"/>
      <c r="E11" s="39"/>
      <c r="F11" s="38"/>
      <c r="G11" s="38"/>
      <c r="H11" s="40"/>
      <c r="I11" s="4"/>
      <c r="J11" s="4"/>
      <c r="K11" s="4"/>
    </row>
    <row r="12" spans="1:11">
      <c r="A12" s="42" t="s">
        <v>14</v>
      </c>
      <c r="B12" s="43" t="s">
        <v>15</v>
      </c>
      <c r="C12" s="44">
        <f>D12+F12</f>
        <v>194417.23</v>
      </c>
      <c r="D12" s="38">
        <v>121651.16</v>
      </c>
      <c r="E12" s="39">
        <v>630.01</v>
      </c>
      <c r="F12" s="38">
        <v>72766.070000000007</v>
      </c>
      <c r="G12" s="38"/>
      <c r="H12" s="40"/>
      <c r="I12" s="4"/>
      <c r="J12" s="4"/>
      <c r="K12" s="4"/>
    </row>
    <row r="13" spans="1:11">
      <c r="A13" s="42" t="s">
        <v>16</v>
      </c>
      <c r="B13" s="43" t="s">
        <v>17</v>
      </c>
      <c r="C13" s="44">
        <f t="shared" ref="C13:C21" si="1">D13+F13</f>
        <v>26040.839999999997</v>
      </c>
      <c r="D13" s="38">
        <v>25708.739999999998</v>
      </c>
      <c r="E13" s="39">
        <v>279.27</v>
      </c>
      <c r="F13" s="38">
        <v>332.09999999999997</v>
      </c>
      <c r="G13" s="38"/>
      <c r="H13" s="40"/>
      <c r="I13" s="4"/>
      <c r="J13" s="4"/>
      <c r="K13" s="4"/>
    </row>
    <row r="14" spans="1:11">
      <c r="A14" s="42" t="s">
        <v>18</v>
      </c>
      <c r="B14" s="43" t="s">
        <v>19</v>
      </c>
      <c r="C14" s="44">
        <f t="shared" si="1"/>
        <v>243797</v>
      </c>
      <c r="D14" s="38">
        <v>243198.96</v>
      </c>
      <c r="E14" s="39">
        <v>4533.5</v>
      </c>
      <c r="F14" s="38">
        <v>598.04000000000008</v>
      </c>
      <c r="G14" s="38"/>
      <c r="H14" s="40"/>
      <c r="I14" s="4"/>
      <c r="J14" s="4"/>
      <c r="K14" s="4"/>
    </row>
    <row r="15" spans="1:11">
      <c r="A15" s="42" t="s">
        <v>20</v>
      </c>
      <c r="B15" s="43" t="s">
        <v>21</v>
      </c>
      <c r="C15" s="44">
        <f t="shared" si="1"/>
        <v>47006.270000000004</v>
      </c>
      <c r="D15" s="38">
        <v>41230.740000000005</v>
      </c>
      <c r="E15" s="39"/>
      <c r="F15" s="38">
        <v>5775.5299999999979</v>
      </c>
      <c r="G15" s="38"/>
      <c r="H15" s="40"/>
      <c r="I15" s="4"/>
      <c r="J15" s="4"/>
      <c r="K15" s="4"/>
    </row>
    <row r="16" spans="1:11">
      <c r="A16" s="42" t="s">
        <v>22</v>
      </c>
      <c r="B16" s="43" t="s">
        <v>23</v>
      </c>
      <c r="C16" s="44">
        <f t="shared" si="1"/>
        <v>5155.87</v>
      </c>
      <c r="D16" s="38">
        <v>5048.29</v>
      </c>
      <c r="E16" s="39"/>
      <c r="F16" s="38">
        <v>107.57999999999998</v>
      </c>
      <c r="G16" s="38"/>
      <c r="H16" s="40"/>
      <c r="I16" s="4"/>
      <c r="J16" s="4"/>
      <c r="K16" s="4"/>
    </row>
    <row r="17" spans="1:11" ht="25.15" customHeight="1">
      <c r="A17" s="42" t="s">
        <v>24</v>
      </c>
      <c r="B17" s="43" t="s">
        <v>25</v>
      </c>
      <c r="C17" s="44">
        <f t="shared" si="1"/>
        <v>2803.3700000000003</v>
      </c>
      <c r="D17" s="38"/>
      <c r="E17" s="39"/>
      <c r="F17" s="38">
        <v>2803.3700000000003</v>
      </c>
      <c r="G17" s="38"/>
      <c r="H17" s="40"/>
      <c r="I17" s="4"/>
      <c r="J17" s="4"/>
      <c r="K17" s="4"/>
    </row>
    <row r="18" spans="1:11">
      <c r="A18" s="42" t="s">
        <v>26</v>
      </c>
      <c r="B18" s="43" t="s">
        <v>27</v>
      </c>
      <c r="C18" s="44">
        <f t="shared" si="1"/>
        <v>37991.480000000003</v>
      </c>
      <c r="D18" s="38">
        <v>37390.460000000006</v>
      </c>
      <c r="E18" s="39">
        <v>4.4000000000000004</v>
      </c>
      <c r="F18" s="38">
        <v>601.02</v>
      </c>
      <c r="G18" s="38"/>
      <c r="H18" s="40"/>
      <c r="I18" s="4"/>
      <c r="J18" s="4"/>
      <c r="K18" s="4"/>
    </row>
    <row r="19" spans="1:11">
      <c r="A19" s="42" t="s">
        <v>28</v>
      </c>
      <c r="B19" s="43" t="s">
        <v>29</v>
      </c>
      <c r="C19" s="44">
        <f t="shared" si="1"/>
        <v>59628.310000000012</v>
      </c>
      <c r="D19" s="38">
        <v>8417.11</v>
      </c>
      <c r="E19" s="39"/>
      <c r="F19" s="38">
        <v>51211.200000000012</v>
      </c>
      <c r="G19" s="38"/>
      <c r="H19" s="40"/>
      <c r="I19" s="4"/>
      <c r="J19" s="4"/>
      <c r="K19" s="4"/>
    </row>
    <row r="20" spans="1:11">
      <c r="A20" s="42" t="s">
        <v>30</v>
      </c>
      <c r="B20" s="43" t="s">
        <v>31</v>
      </c>
      <c r="C20" s="44">
        <f t="shared" si="1"/>
        <v>581058.43999999994</v>
      </c>
      <c r="D20" s="38">
        <v>18157.25</v>
      </c>
      <c r="E20" s="39">
        <v>17.760000000000002</v>
      </c>
      <c r="F20" s="38">
        <v>562901.18999999994</v>
      </c>
      <c r="G20" s="38"/>
      <c r="H20" s="40"/>
      <c r="I20" s="4"/>
      <c r="J20" s="4"/>
      <c r="K20" s="4"/>
    </row>
    <row r="21" spans="1:11">
      <c r="A21" s="45" t="s">
        <v>32</v>
      </c>
      <c r="B21" s="46" t="s">
        <v>33</v>
      </c>
      <c r="C21" s="47">
        <f t="shared" si="1"/>
        <v>60114.74000000002</v>
      </c>
      <c r="D21" s="48">
        <v>13548.01</v>
      </c>
      <c r="E21" s="49"/>
      <c r="F21" s="48">
        <v>46566.730000000018</v>
      </c>
      <c r="G21" s="48"/>
      <c r="H21" s="50"/>
      <c r="I21" s="4"/>
      <c r="J21" s="4"/>
      <c r="K21" s="4"/>
    </row>
    <row r="22" spans="1:11">
      <c r="A22" s="4" t="s">
        <v>34</v>
      </c>
      <c r="B22" s="4"/>
      <c r="C22" s="51"/>
      <c r="D22" s="51"/>
      <c r="E22" s="52"/>
      <c r="F22" s="53"/>
      <c r="G22" s="53"/>
      <c r="H22" s="53"/>
      <c r="I22" s="4"/>
      <c r="J22" s="4"/>
      <c r="K22" s="4"/>
    </row>
    <row r="23" spans="1:11" s="55" customFormat="1" ht="30.75" customHeight="1">
      <c r="A23" s="90" t="s">
        <v>35</v>
      </c>
      <c r="B23" s="90"/>
      <c r="C23" s="90"/>
      <c r="D23" s="90"/>
      <c r="E23" s="90"/>
      <c r="F23" s="90"/>
      <c r="G23" s="90"/>
      <c r="H23" s="90"/>
      <c r="I23" s="90"/>
      <c r="J23" s="90"/>
      <c r="K23" s="54"/>
    </row>
    <row r="24" spans="1:11" s="55" customFormat="1" ht="27.75" customHeight="1">
      <c r="A24" s="90" t="s">
        <v>36</v>
      </c>
      <c r="B24" s="90"/>
      <c r="C24" s="90"/>
      <c r="D24" s="90"/>
      <c r="E24" s="90"/>
      <c r="F24" s="90"/>
      <c r="G24" s="90"/>
      <c r="H24" s="90"/>
      <c r="I24" s="90"/>
      <c r="J24" s="90"/>
      <c r="K24" s="54"/>
    </row>
    <row r="25" spans="1:11" s="57" customFormat="1" ht="12">
      <c r="A25" s="1"/>
      <c r="B25" s="1"/>
      <c r="C25" s="2"/>
      <c r="D25" s="2"/>
      <c r="E25" s="3"/>
      <c r="F25" s="56"/>
      <c r="G25" s="56"/>
      <c r="H25" s="56"/>
      <c r="I25" s="2"/>
      <c r="J25" s="2"/>
      <c r="K25" s="2"/>
    </row>
  </sheetData>
  <mergeCells count="12">
    <mergeCell ref="A23:J23"/>
    <mergeCell ref="A24:J24"/>
    <mergeCell ref="A2:H2"/>
    <mergeCell ref="A3:H3"/>
    <mergeCell ref="A5:A7"/>
    <mergeCell ref="B5:B7"/>
    <mergeCell ref="C5:H5"/>
    <mergeCell ref="C6:C7"/>
    <mergeCell ref="D6:E6"/>
    <mergeCell ref="F6:F7"/>
    <mergeCell ref="G6:G7"/>
    <mergeCell ref="H6:H7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showZeros="0" view="pageBreakPreview" zoomScaleSheetLayoutView="100" workbookViewId="0">
      <pane xSplit="2" ySplit="11" topLeftCell="C12" activePane="bottomRight" state="frozen"/>
      <selection activeCell="D15" sqref="D15"/>
      <selection pane="topRight" activeCell="D15" sqref="D15"/>
      <selection pane="bottomLeft" activeCell="D15" sqref="D15"/>
      <selection pane="bottomRight" activeCell="L11" sqref="L11"/>
    </sheetView>
  </sheetViews>
  <sheetFormatPr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7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7.7109375" style="4" customWidth="1"/>
    <col min="14" max="16384" width="9.140625" style="5"/>
  </cols>
  <sheetData>
    <row r="1" spans="1:13" ht="16.5" customHeight="1">
      <c r="A1" s="60"/>
      <c r="I1" s="61"/>
      <c r="J1" s="61"/>
      <c r="K1" s="61"/>
      <c r="L1" s="61"/>
      <c r="M1" s="61"/>
    </row>
    <row r="2" spans="1:13" ht="15.75" customHeight="1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2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5" spans="1:13" ht="25.5" customHeight="1">
      <c r="A5" s="92" t="s">
        <v>2</v>
      </c>
      <c r="B5" s="109" t="s">
        <v>3</v>
      </c>
      <c r="C5" s="112" t="s">
        <v>4</v>
      </c>
      <c r="D5" s="99"/>
      <c r="E5" s="99"/>
      <c r="F5" s="99"/>
      <c r="G5" s="99"/>
      <c r="H5" s="99"/>
      <c r="I5" s="99"/>
      <c r="J5" s="99"/>
      <c r="K5" s="99"/>
      <c r="L5" s="100"/>
    </row>
    <row r="6" spans="1:13" ht="25.5" customHeight="1">
      <c r="A6" s="93"/>
      <c r="B6" s="110"/>
      <c r="C6" s="113" t="s">
        <v>38</v>
      </c>
      <c r="D6" s="114"/>
      <c r="E6" s="114"/>
      <c r="F6" s="114"/>
      <c r="G6" s="115"/>
      <c r="H6" s="113" t="s">
        <v>39</v>
      </c>
      <c r="I6" s="114"/>
      <c r="J6" s="114"/>
      <c r="K6" s="114"/>
      <c r="L6" s="116"/>
    </row>
    <row r="7" spans="1:13" s="11" customFormat="1" ht="18.75" customHeight="1">
      <c r="A7" s="94"/>
      <c r="B7" s="111"/>
      <c r="C7" s="7" t="s">
        <v>5</v>
      </c>
      <c r="D7" s="62" t="s">
        <v>6</v>
      </c>
      <c r="E7" s="62" t="s">
        <v>7</v>
      </c>
      <c r="F7" s="62" t="s">
        <v>40</v>
      </c>
      <c r="G7" s="63" t="s">
        <v>41</v>
      </c>
      <c r="H7" s="7" t="s">
        <v>5</v>
      </c>
      <c r="I7" s="62" t="s">
        <v>6</v>
      </c>
      <c r="J7" s="62" t="s">
        <v>7</v>
      </c>
      <c r="K7" s="62" t="s">
        <v>40</v>
      </c>
      <c r="L7" s="64" t="s">
        <v>41</v>
      </c>
      <c r="M7" s="10"/>
    </row>
    <row r="8" spans="1:13" s="20" customFormat="1" ht="10.5">
      <c r="A8" s="12">
        <v>1</v>
      </c>
      <c r="B8" s="65">
        <v>2</v>
      </c>
      <c r="C8" s="14">
        <v>3</v>
      </c>
      <c r="D8" s="17">
        <v>4</v>
      </c>
      <c r="E8" s="17">
        <v>5</v>
      </c>
      <c r="F8" s="17">
        <v>6</v>
      </c>
      <c r="G8" s="66">
        <v>7</v>
      </c>
      <c r="H8" s="14">
        <v>8</v>
      </c>
      <c r="I8" s="17">
        <v>9</v>
      </c>
      <c r="J8" s="17">
        <v>10</v>
      </c>
      <c r="K8" s="17">
        <v>11</v>
      </c>
      <c r="L8" s="67">
        <v>12</v>
      </c>
      <c r="M8" s="19"/>
    </row>
    <row r="9" spans="1:13" s="20" customFormat="1" ht="10.5">
      <c r="A9" s="21"/>
      <c r="B9" s="68"/>
      <c r="C9" s="69"/>
      <c r="D9" s="24"/>
      <c r="E9" s="24"/>
      <c r="F9" s="24"/>
      <c r="G9" s="70"/>
      <c r="H9" s="69"/>
      <c r="I9" s="24"/>
      <c r="J9" s="24"/>
      <c r="K9" s="24"/>
      <c r="L9" s="26"/>
      <c r="M9" s="19"/>
    </row>
    <row r="10" spans="1:13" s="34" customFormat="1">
      <c r="A10" s="27" t="s">
        <v>12</v>
      </c>
      <c r="B10" s="71"/>
      <c r="C10" s="72">
        <v>177384.86</v>
      </c>
      <c r="D10" s="73">
        <v>48666.11</v>
      </c>
      <c r="E10" s="73">
        <v>127433.25</v>
      </c>
      <c r="F10" s="73">
        <v>1015</v>
      </c>
      <c r="G10" s="74">
        <v>270.5</v>
      </c>
      <c r="H10" s="72">
        <v>169594</v>
      </c>
      <c r="I10" s="73">
        <v>46955</v>
      </c>
      <c r="J10" s="73">
        <v>121368</v>
      </c>
      <c r="K10" s="73">
        <v>1015</v>
      </c>
      <c r="L10" s="75">
        <v>256</v>
      </c>
      <c r="M10" s="33"/>
    </row>
    <row r="11" spans="1:13" s="41" customFormat="1" ht="10.5" customHeight="1">
      <c r="A11" s="35" t="s">
        <v>13</v>
      </c>
      <c r="B11" s="76"/>
      <c r="C11" s="77"/>
      <c r="D11" s="78"/>
      <c r="E11" s="78"/>
      <c r="F11" s="78"/>
      <c r="G11" s="79"/>
      <c r="H11" s="77"/>
      <c r="I11" s="78"/>
      <c r="J11" s="78"/>
      <c r="K11" s="78"/>
      <c r="L11" s="80"/>
      <c r="M11" s="4"/>
    </row>
    <row r="12" spans="1:13">
      <c r="A12" s="42" t="s">
        <v>14</v>
      </c>
      <c r="B12" s="81" t="s">
        <v>15</v>
      </c>
      <c r="C12" s="82">
        <v>19291.75</v>
      </c>
      <c r="D12" s="78">
        <v>7246.25</v>
      </c>
      <c r="E12" s="78">
        <v>12045.5</v>
      </c>
      <c r="F12" s="78"/>
      <c r="G12" s="79"/>
      <c r="H12" s="82">
        <v>18795</v>
      </c>
      <c r="I12" s="78">
        <v>6561</v>
      </c>
      <c r="J12" s="78">
        <v>12234</v>
      </c>
      <c r="K12" s="78"/>
      <c r="L12" s="80"/>
    </row>
    <row r="13" spans="1:13">
      <c r="A13" s="42" t="s">
        <v>16</v>
      </c>
      <c r="B13" s="81" t="s">
        <v>17</v>
      </c>
      <c r="C13" s="82">
        <v>3013.5</v>
      </c>
      <c r="D13" s="78">
        <v>2912</v>
      </c>
      <c r="E13" s="78">
        <v>101.5</v>
      </c>
      <c r="F13" s="78"/>
      <c r="G13" s="79"/>
      <c r="H13" s="82">
        <v>3014</v>
      </c>
      <c r="I13" s="78">
        <v>2905</v>
      </c>
      <c r="J13" s="78">
        <v>109</v>
      </c>
      <c r="K13" s="78"/>
      <c r="L13" s="80"/>
    </row>
    <row r="14" spans="1:13">
      <c r="A14" s="42" t="s">
        <v>18</v>
      </c>
      <c r="B14" s="81" t="s">
        <v>19</v>
      </c>
      <c r="C14" s="82">
        <v>22865.75</v>
      </c>
      <c r="D14" s="78">
        <v>22704.75</v>
      </c>
      <c r="E14" s="78">
        <v>161</v>
      </c>
      <c r="F14" s="78"/>
      <c r="G14" s="79"/>
      <c r="H14" s="82">
        <v>22852</v>
      </c>
      <c r="I14" s="78">
        <v>22689</v>
      </c>
      <c r="J14" s="78">
        <v>163</v>
      </c>
      <c r="K14" s="78"/>
      <c r="L14" s="80"/>
    </row>
    <row r="15" spans="1:13">
      <c r="A15" s="42" t="s">
        <v>20</v>
      </c>
      <c r="B15" s="81" t="s">
        <v>21</v>
      </c>
      <c r="C15" s="82">
        <v>5240.25</v>
      </c>
      <c r="D15" s="78">
        <v>4599.25</v>
      </c>
      <c r="E15" s="78">
        <v>641</v>
      </c>
      <c r="F15" s="78"/>
      <c r="G15" s="79"/>
      <c r="H15" s="82">
        <v>5096</v>
      </c>
      <c r="I15" s="78">
        <v>4460</v>
      </c>
      <c r="J15" s="78">
        <v>636</v>
      </c>
      <c r="K15" s="78"/>
      <c r="L15" s="80"/>
    </row>
    <row r="16" spans="1:13">
      <c r="A16" s="42" t="s">
        <v>22</v>
      </c>
      <c r="B16" s="81" t="s">
        <v>23</v>
      </c>
      <c r="C16" s="82">
        <v>617.75</v>
      </c>
      <c r="D16" s="78">
        <v>595.25</v>
      </c>
      <c r="E16" s="78">
        <v>22.5</v>
      </c>
      <c r="F16" s="78"/>
      <c r="G16" s="79"/>
      <c r="H16" s="82">
        <v>607</v>
      </c>
      <c r="I16" s="78">
        <v>583</v>
      </c>
      <c r="J16" s="78">
        <v>24</v>
      </c>
      <c r="K16" s="78"/>
      <c r="L16" s="80"/>
    </row>
    <row r="17" spans="1:13" ht="25.15" customHeight="1">
      <c r="A17" s="42" t="s">
        <v>24</v>
      </c>
      <c r="B17" s="81" t="s">
        <v>25</v>
      </c>
      <c r="C17" s="82">
        <v>749.75</v>
      </c>
      <c r="D17" s="78"/>
      <c r="E17" s="78">
        <v>749.75</v>
      </c>
      <c r="F17" s="78"/>
      <c r="G17" s="79"/>
      <c r="H17" s="82">
        <v>707</v>
      </c>
      <c r="I17" s="78">
        <v>0</v>
      </c>
      <c r="J17" s="78">
        <v>707</v>
      </c>
      <c r="K17" s="78"/>
      <c r="L17" s="80"/>
    </row>
    <row r="18" spans="1:13">
      <c r="A18" s="42" t="s">
        <v>26</v>
      </c>
      <c r="B18" s="81" t="s">
        <v>27</v>
      </c>
      <c r="C18" s="82">
        <v>4215.75</v>
      </c>
      <c r="D18" s="78">
        <v>4104.25</v>
      </c>
      <c r="E18" s="78">
        <v>111.5</v>
      </c>
      <c r="F18" s="78"/>
      <c r="G18" s="79"/>
      <c r="H18" s="82">
        <v>3563</v>
      </c>
      <c r="I18" s="78">
        <v>3483</v>
      </c>
      <c r="J18" s="78">
        <v>80</v>
      </c>
      <c r="K18" s="78"/>
      <c r="L18" s="80"/>
    </row>
    <row r="19" spans="1:13">
      <c r="A19" s="42" t="s">
        <v>28</v>
      </c>
      <c r="B19" s="81" t="s">
        <v>29</v>
      </c>
      <c r="C19" s="82">
        <v>11590.16</v>
      </c>
      <c r="D19" s="78">
        <v>1507.4099999999999</v>
      </c>
      <c r="E19" s="78">
        <v>10082.75</v>
      </c>
      <c r="F19" s="78"/>
      <c r="G19" s="79"/>
      <c r="H19" s="82">
        <v>11752</v>
      </c>
      <c r="I19" s="78">
        <v>1444</v>
      </c>
      <c r="J19" s="78">
        <v>10308</v>
      </c>
      <c r="K19" s="78"/>
      <c r="L19" s="80"/>
    </row>
    <row r="20" spans="1:13">
      <c r="A20" s="42" t="s">
        <v>30</v>
      </c>
      <c r="B20" s="81" t="s">
        <v>31</v>
      </c>
      <c r="C20" s="82">
        <v>96649.45</v>
      </c>
      <c r="D20" s="78">
        <v>2887.45</v>
      </c>
      <c r="E20" s="78">
        <v>93762</v>
      </c>
      <c r="F20" s="78"/>
      <c r="G20" s="79"/>
      <c r="H20" s="82">
        <v>89462</v>
      </c>
      <c r="I20" s="78">
        <v>2799</v>
      </c>
      <c r="J20" s="78">
        <v>86663</v>
      </c>
      <c r="K20" s="78"/>
      <c r="L20" s="80"/>
    </row>
    <row r="21" spans="1:13">
      <c r="A21" s="45" t="s">
        <v>32</v>
      </c>
      <c r="B21" s="83" t="s">
        <v>33</v>
      </c>
      <c r="C21" s="84">
        <v>11865.25</v>
      </c>
      <c r="D21" s="85">
        <v>2109.5</v>
      </c>
      <c r="E21" s="85">
        <v>9755.75</v>
      </c>
      <c r="F21" s="85"/>
      <c r="G21" s="86"/>
      <c r="H21" s="84">
        <v>12475</v>
      </c>
      <c r="I21" s="85">
        <v>2031</v>
      </c>
      <c r="J21" s="85">
        <v>10444</v>
      </c>
      <c r="K21" s="85"/>
      <c r="L21" s="87"/>
    </row>
    <row r="22" spans="1:13">
      <c r="A22" s="4" t="s">
        <v>34</v>
      </c>
      <c r="B22" s="4"/>
      <c r="C22" s="51"/>
      <c r="D22" s="51"/>
      <c r="E22" s="53"/>
      <c r="F22" s="53"/>
      <c r="G22" s="53"/>
    </row>
    <row r="23" spans="1:13" s="89" customFormat="1" ht="30" customHeight="1">
      <c r="A23" s="90" t="s">
        <v>42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88"/>
    </row>
    <row r="24" spans="1:13" s="89" customFormat="1" ht="36.75" customHeight="1">
      <c r="A24" s="90" t="s">
        <v>43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88"/>
    </row>
    <row r="25" spans="1:13" s="57" customFormat="1" ht="12">
      <c r="A25" s="1"/>
      <c r="B25" s="1"/>
      <c r="C25" s="2"/>
      <c r="D25" s="2"/>
      <c r="E25" s="56"/>
      <c r="F25" s="56"/>
      <c r="G25" s="56"/>
      <c r="H25" s="2"/>
      <c r="I25" s="2"/>
      <c r="J25" s="2"/>
      <c r="K25" s="2"/>
      <c r="L25" s="2"/>
      <c r="M25" s="2"/>
    </row>
  </sheetData>
  <mergeCells count="9">
    <mergeCell ref="A23:L23"/>
    <mergeCell ref="A24:L24"/>
    <mergeCell ref="A2:L2"/>
    <mergeCell ref="A3:L3"/>
    <mergeCell ref="A5:A7"/>
    <mergeCell ref="B5:B7"/>
    <mergeCell ref="C5:L5"/>
    <mergeCell ref="C6:G6"/>
    <mergeCell ref="H6:L6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Gherta Alina</dc:creator>
  <cp:lastModifiedBy>Gherta Alina</cp:lastModifiedBy>
  <dcterms:created xsi:type="dcterms:W3CDTF">2020-05-28T09:12:24Z</dcterms:created>
  <dcterms:modified xsi:type="dcterms:W3CDTF">2020-05-28T11:58:50Z</dcterms:modified>
</cp:coreProperties>
</file>