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3\februarie\"/>
    </mc:Choice>
  </mc:AlternateContent>
  <bookViews>
    <workbookView xWindow="0" yWindow="0" windowWidth="12360" windowHeight="8865"/>
  </bookViews>
  <sheets>
    <sheet name="cheltuieli executat" sheetId="1" r:id="rId1"/>
    <sheet name="unitati executat" sheetId="2" r:id="rId2"/>
  </sheets>
  <definedNames>
    <definedName name="_xlnm.Print_Area" localSheetId="0">'cheltuieli executat'!$A$1:$I$24</definedName>
    <definedName name="_xlnm.Print_Area" localSheetId="1">'unitati executat'!$A$1:$M$25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 s="1"/>
  <c r="G9" i="2"/>
  <c r="F9" i="2"/>
  <c r="E9" i="2"/>
  <c r="D9" i="2"/>
  <c r="C20" i="1"/>
  <c r="C19" i="1"/>
  <c r="C18" i="1"/>
  <c r="C17" i="1"/>
  <c r="C16" i="1"/>
  <c r="C15" i="1"/>
  <c r="C14" i="1"/>
  <c r="C13" i="1"/>
  <c r="C12" i="1"/>
  <c r="C11" i="1"/>
  <c r="H9" i="1"/>
  <c r="G9" i="1"/>
  <c r="F9" i="1"/>
  <c r="E9" i="1"/>
  <c r="D9" i="1"/>
  <c r="C9" i="1" s="1"/>
  <c r="C9" i="2" l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<sst xmlns="http://schemas.openxmlformats.org/spreadsheetml/2006/main" count="79" uniqueCount="45">
  <si>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</si>
  <si>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</si>
  <si>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</si>
  <si>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</si>
  <si>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Executat 28.02.2023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</si>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</sst>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0"/>
      <name val="Arial Cy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b/>
      <i/>
      <sz val="10"/>
      <name val="times new roman"/>
      <family val="1"/>
    </font>
    <font>
      <sz val="8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6" fillId="0" borderId="0" xfId="1" applyFont="1"/>
    <xf numFmtId="0" fontId="6" fillId="0" borderId="0" xfId="1" applyFont="1" applyFill="1"/>
    <xf numFmtId="0" fontId="7" fillId="0" borderId="0" xfId="1" applyFont="1" applyFill="1"/>
    <xf numFmtId="0" fontId="8" fillId="0" borderId="0" xfId="1" applyFont="1"/>
    <xf numFmtId="0" fontId="1" fillId="0" borderId="0" xfId="1"/>
    <xf numFmtId="0" fontId="6" fillId="0" borderId="0" xfId="1" applyFont="1" applyFill="1" applyAlignment="1">
      <alignment horizontal="right"/>
    </xf>
    <xf numFmtId="0" fontId="10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2" fillId="0" borderId="19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2" fillId="0" borderId="21" xfId="1" applyFont="1" applyFill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12" fillId="0" borderId="22" xfId="1" applyFont="1" applyFill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Fill="1" applyBorder="1" applyAlignment="1">
      <alignment horizontal="center"/>
    </xf>
    <xf numFmtId="0" fontId="12" fillId="0" borderId="27" xfId="1" applyFont="1" applyFill="1" applyBorder="1" applyAlignment="1">
      <alignment horizontal="center"/>
    </xf>
    <xf numFmtId="0" fontId="13" fillId="0" borderId="27" xfId="1" applyFont="1" applyFill="1" applyBorder="1" applyAlignment="1">
      <alignment horizontal="center"/>
    </xf>
    <xf numFmtId="0" fontId="12" fillId="0" borderId="28" xfId="1" applyFont="1" applyFill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164" fontId="9" fillId="0" borderId="10" xfId="1" applyNumberFormat="1" applyFont="1" applyFill="1" applyBorder="1"/>
    <xf numFmtId="3" fontId="9" fillId="0" borderId="16" xfId="1" applyNumberFormat="1" applyFont="1" applyFill="1" applyBorder="1"/>
    <xf numFmtId="3" fontId="15" fillId="0" borderId="16" xfId="1" applyNumberFormat="1" applyFont="1" applyFill="1" applyBorder="1"/>
    <xf numFmtId="3" fontId="9" fillId="0" borderId="31" xfId="1" applyNumberFormat="1" applyFont="1" applyFill="1" applyBorder="1"/>
    <xf numFmtId="0" fontId="16" fillId="0" borderId="0" xfId="1" applyFont="1"/>
    <xf numFmtId="0" fontId="17" fillId="0" borderId="0" xfId="1" applyFont="1"/>
    <xf numFmtId="0" fontId="7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7" fillId="0" borderId="16" xfId="1" applyNumberFormat="1" applyFont="1" applyFill="1" applyBorder="1"/>
    <xf numFmtId="164" fontId="6" fillId="0" borderId="31" xfId="1" applyNumberFormat="1" applyFont="1" applyFill="1" applyBorder="1"/>
    <xf numFmtId="0" fontId="1" fillId="0" borderId="0" xfId="1" applyFont="1"/>
    <xf numFmtId="0" fontId="6" fillId="0" borderId="29" xfId="2" applyFont="1" applyBorder="1" applyAlignment="1">
      <alignment wrapText="1"/>
    </xf>
    <xf numFmtId="49" fontId="6" fillId="0" borderId="30" xfId="2" applyNumberFormat="1" applyFont="1" applyBorder="1" applyAlignment="1">
      <alignment horizontal="center" wrapText="1"/>
    </xf>
    <xf numFmtId="164" fontId="9" fillId="0" borderId="10" xfId="2" applyNumberFormat="1" applyFont="1" applyFill="1" applyBorder="1" applyAlignment="1">
      <alignment horizontal="right" wrapText="1"/>
    </xf>
    <xf numFmtId="0" fontId="6" fillId="0" borderId="32" xfId="1" applyFont="1" applyBorder="1" applyAlignment="1">
      <alignment wrapText="1"/>
    </xf>
    <xf numFmtId="49" fontId="6" fillId="0" borderId="33" xfId="2" applyNumberFormat="1" applyFont="1" applyFill="1" applyBorder="1" applyAlignment="1">
      <alignment horizontal="center" wrapText="1"/>
    </xf>
    <xf numFmtId="164" fontId="9" fillId="0" borderId="34" xfId="2" applyNumberFormat="1" applyFont="1" applyFill="1" applyBorder="1" applyAlignment="1">
      <alignment horizontal="right" wrapText="1"/>
    </xf>
    <xf numFmtId="164" fontId="6" fillId="0" borderId="35" xfId="1" applyNumberFormat="1" applyFont="1" applyFill="1" applyBorder="1"/>
    <xf numFmtId="164" fontId="7" fillId="0" borderId="35" xfId="1" applyNumberFormat="1" applyFont="1" applyFill="1" applyBorder="1"/>
    <xf numFmtId="164" fontId="6" fillId="0" borderId="36" xfId="1" applyNumberFormat="1" applyFont="1" applyFill="1" applyBorder="1"/>
    <xf numFmtId="0" fontId="8" fillId="0" borderId="0" xfId="1" applyFont="1" applyFill="1"/>
    <xf numFmtId="0" fontId="19" fillId="0" borderId="0" xfId="1" applyFont="1" applyFill="1"/>
    <xf numFmtId="0" fontId="8" fillId="0" borderId="0" xfId="1" applyFont="1" applyFill="1" applyBorder="1"/>
    <xf numFmtId="0" fontId="10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6" fillId="0" borderId="0" xfId="1" applyFont="1" applyFill="1" applyBorder="1"/>
    <xf numFmtId="0" fontId="21" fillId="0" borderId="0" xfId="1" applyFont="1" applyFill="1"/>
    <xf numFmtId="0" fontId="21" fillId="0" borderId="0" xfId="1" applyFont="1"/>
    <xf numFmtId="0" fontId="22" fillId="0" borderId="0" xfId="1" applyFont="1" applyFill="1"/>
    <xf numFmtId="0" fontId="5" fillId="0" borderId="0" xfId="1" applyFont="1" applyFill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42" xfId="1" applyFont="1" applyBorder="1" applyAlignment="1">
      <alignment horizontal="center"/>
    </xf>
    <xf numFmtId="0" fontId="12" fillId="0" borderId="43" xfId="1" applyFont="1" applyFill="1" applyBorder="1" applyAlignment="1">
      <alignment horizontal="center"/>
    </xf>
    <xf numFmtId="0" fontId="12" fillId="0" borderId="23" xfId="1" applyFont="1" applyFill="1" applyBorder="1" applyAlignment="1">
      <alignment horizontal="center"/>
    </xf>
    <xf numFmtId="0" fontId="12" fillId="0" borderId="44" xfId="1" applyFont="1" applyBorder="1" applyAlignment="1">
      <alignment horizontal="center"/>
    </xf>
    <xf numFmtId="0" fontId="12" fillId="0" borderId="45" xfId="1" applyFont="1" applyFill="1" applyBorder="1" applyAlignment="1">
      <alignment horizontal="center"/>
    </xf>
    <xf numFmtId="0" fontId="12" fillId="0" borderId="46" xfId="1" applyFont="1" applyFill="1" applyBorder="1" applyAlignment="1">
      <alignment horizontal="center"/>
    </xf>
    <xf numFmtId="0" fontId="9" fillId="0" borderId="47" xfId="1" applyFont="1" applyBorder="1"/>
    <xf numFmtId="3" fontId="9" fillId="0" borderId="39" xfId="1" applyNumberFormat="1" applyFont="1" applyFill="1" applyBorder="1"/>
    <xf numFmtId="3" fontId="9" fillId="0" borderId="9" xfId="1" applyNumberFormat="1" applyFont="1" applyFill="1" applyBorder="1"/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16" xfId="1" applyNumberFormat="1" applyFont="1" applyFill="1" applyBorder="1"/>
    <xf numFmtId="3" fontId="6" fillId="0" borderId="9" xfId="1" applyNumberFormat="1" applyFont="1" applyFill="1" applyBorder="1"/>
    <xf numFmtId="3" fontId="6" fillId="0" borderId="31" xfId="1" applyNumberFormat="1" applyFont="1" applyFill="1" applyBorder="1"/>
    <xf numFmtId="49" fontId="6" fillId="0" borderId="47" xfId="2" applyNumberFormat="1" applyFont="1" applyBorder="1" applyAlignment="1">
      <alignment horizontal="center" wrapText="1"/>
    </xf>
    <xf numFmtId="3" fontId="9" fillId="0" borderId="39" xfId="2" applyNumberFormat="1" applyFont="1" applyFill="1" applyBorder="1" applyAlignment="1">
      <alignment horizontal="right" wrapText="1"/>
    </xf>
    <xf numFmtId="49" fontId="6" fillId="0" borderId="48" xfId="2" applyNumberFormat="1" applyFont="1" applyFill="1" applyBorder="1" applyAlignment="1">
      <alignment horizontal="center" wrapText="1"/>
    </xf>
    <xf numFmtId="3" fontId="9" fillId="0" borderId="34" xfId="2" applyNumberFormat="1" applyFont="1" applyFill="1" applyBorder="1" applyAlignment="1">
      <alignment horizontal="right" wrapText="1"/>
    </xf>
    <xf numFmtId="3" fontId="6" fillId="0" borderId="35" xfId="1" applyNumberFormat="1" applyFont="1" applyFill="1" applyBorder="1"/>
    <xf numFmtId="3" fontId="6" fillId="0" borderId="49" xfId="1" applyNumberFormat="1" applyFont="1" applyFill="1" applyBorder="1"/>
    <xf numFmtId="3" fontId="6" fillId="0" borderId="36" xfId="1" applyNumberFormat="1" applyFont="1" applyFill="1" applyBorder="1"/>
    <xf numFmtId="0" fontId="10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6" fillId="0" borderId="3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23" fillId="0" borderId="0" xfId="1" applyFont="1"/>
    <xf numFmtId="0" fontId="10" fillId="0" borderId="0" xfId="1" applyFont="1" applyFill="1"/>
    <xf numFmtId="0" fontId="24" fillId="0" borderId="0" xfId="1" applyFont="1" applyFill="1"/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4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I2" sqref="I2"/>
    </sheetView>
  </sheetViews>
  <sheetFormatPr defaultColWidth="9.140625" defaultRowHeight="12.75"/>
  <cols>
    <col min="1" max="1" width="33.28515625" style="61" customWidth="1"/>
    <col min="2" max="2" width="4.85546875" style="61" customWidth="1"/>
    <col min="3" max="3" width="14" style="60" customWidth="1"/>
    <col min="4" max="4" width="13.42578125" style="60" customWidth="1"/>
    <col min="5" max="5" width="11.5703125" style="62" customWidth="1"/>
    <col min="6" max="6" width="13.140625" style="60" customWidth="1"/>
    <col min="7" max="7" width="12" style="60" customWidth="1"/>
    <col min="8" max="8" width="11.140625" style="60" customWidth="1"/>
    <col min="9" max="9" width="5.42578125" style="9" customWidth="1"/>
    <col min="10" max="16384" width="9.140625" style="9"/>
  </cols>
  <sheetData>
    <row r="1" spans="1:10">
      <c r="A1" s="5"/>
      <c r="B1" s="5"/>
      <c r="C1" s="6"/>
      <c r="D1" s="6"/>
      <c r="E1" s="7"/>
      <c r="F1" s="6"/>
      <c r="G1" s="6"/>
      <c r="H1" s="6"/>
      <c r="I1" s="8"/>
      <c r="J1" s="8"/>
    </row>
    <row r="2" spans="1:10" ht="15.75">
      <c r="A2" s="94" t="s">
        <v>0</v>
      </c>
      <c r="B2" s="94"/>
      <c r="C2" s="94"/>
      <c r="D2" s="94"/>
      <c r="E2" s="94"/>
      <c r="F2" s="94"/>
      <c r="G2" s="94"/>
      <c r="H2" s="94"/>
      <c r="I2" s="8"/>
      <c r="J2" s="8"/>
    </row>
    <row r="3" spans="1:10">
      <c r="A3" s="5"/>
      <c r="B3" s="5"/>
      <c r="C3" s="6"/>
      <c r="D3" s="6"/>
      <c r="E3" s="7"/>
      <c r="F3" s="6"/>
      <c r="G3" s="6"/>
      <c r="H3" s="10" t="s">
        <v>1</v>
      </c>
      <c r="I3" s="8"/>
      <c r="J3" s="8"/>
    </row>
    <row r="4" spans="1:10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8"/>
      <c r="J4" s="8"/>
    </row>
    <row r="5" spans="1:10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8"/>
      <c r="J5" s="8"/>
    </row>
    <row r="6" spans="1:10" s="14" customFormat="1" ht="43.5" customHeight="1">
      <c r="A6" s="97"/>
      <c r="B6" s="100"/>
      <c r="C6" s="105"/>
      <c r="D6" s="11" t="s">
        <v>10</v>
      </c>
      <c r="E6" s="12" t="s">
        <v>11</v>
      </c>
      <c r="F6" s="109"/>
      <c r="G6" s="109"/>
      <c r="H6" s="92"/>
      <c r="I6" s="13"/>
      <c r="J6" s="13"/>
    </row>
    <row r="7" spans="1:10" s="23" customFormat="1" ht="9">
      <c r="A7" s="15">
        <v>1</v>
      </c>
      <c r="B7" s="16">
        <v>2</v>
      </c>
      <c r="C7" s="17">
        <v>3</v>
      </c>
      <c r="D7" s="18">
        <v>4</v>
      </c>
      <c r="E7" s="19">
        <v>5</v>
      </c>
      <c r="F7" s="20">
        <v>6</v>
      </c>
      <c r="G7" s="18">
        <v>7</v>
      </c>
      <c r="H7" s="21">
        <v>8</v>
      </c>
      <c r="I7" s="22"/>
      <c r="J7" s="22"/>
    </row>
    <row r="8" spans="1:10" s="23" customFormat="1" ht="9">
      <c r="A8" s="24"/>
      <c r="B8" s="25"/>
      <c r="C8" s="26"/>
      <c r="D8" s="27"/>
      <c r="E8" s="28"/>
      <c r="F8" s="27"/>
      <c r="G8" s="27"/>
      <c r="H8" s="29"/>
      <c r="I8" s="22"/>
      <c r="J8" s="22"/>
    </row>
    <row r="9" spans="1:10" s="37" customFormat="1">
      <c r="A9" s="30" t="s">
        <v>12</v>
      </c>
      <c r="B9" s="31"/>
      <c r="C9" s="32">
        <f>D9+F9+G9+H9</f>
        <v>3500505.5000000005</v>
      </c>
      <c r="D9" s="33">
        <f>SUM(D11:D20)</f>
        <v>1311882.3</v>
      </c>
      <c r="E9" s="34">
        <f>SUM(E11:E20)</f>
        <v>14836.1</v>
      </c>
      <c r="F9" s="33">
        <f>SUM(F11:F20)</f>
        <v>2157078.1</v>
      </c>
      <c r="G9" s="33">
        <f>SUM(G11:G20)</f>
        <v>25934.400000000001</v>
      </c>
      <c r="H9" s="35">
        <f>SUM(H11:H20)</f>
        <v>5610.7</v>
      </c>
      <c r="I9" s="36"/>
      <c r="J9" s="36"/>
    </row>
    <row r="10" spans="1:10" s="44" customFormat="1" ht="10.5" customHeight="1">
      <c r="A10" s="38" t="s">
        <v>13</v>
      </c>
      <c r="B10" s="39"/>
      <c r="C10" s="40"/>
      <c r="D10" s="41"/>
      <c r="E10" s="42"/>
      <c r="F10" s="41"/>
      <c r="G10" s="41"/>
      <c r="H10" s="43"/>
      <c r="I10" s="8"/>
      <c r="J10" s="8"/>
    </row>
    <row r="11" spans="1:10">
      <c r="A11" s="45" t="s">
        <v>14</v>
      </c>
      <c r="B11" s="46" t="s">
        <v>15</v>
      </c>
      <c r="C11" s="47">
        <f>D11+F11+G11+H11</f>
        <v>480267.8</v>
      </c>
      <c r="D11" s="41">
        <v>256207.4</v>
      </c>
      <c r="E11" s="42">
        <v>1084.0999999999999</v>
      </c>
      <c r="F11" s="41">
        <v>224060.4</v>
      </c>
      <c r="G11" s="41"/>
      <c r="H11" s="43"/>
      <c r="I11" s="8"/>
      <c r="J11" s="8"/>
    </row>
    <row r="12" spans="1:10">
      <c r="A12" s="45" t="s">
        <v>16</v>
      </c>
      <c r="B12" s="46" t="s">
        <v>17</v>
      </c>
      <c r="C12" s="47">
        <f t="shared" ref="C12:C20" si="0">D12+F12+G12+H12</f>
        <v>75077.8</v>
      </c>
      <c r="D12" s="41">
        <v>74105.2</v>
      </c>
      <c r="E12" s="42">
        <v>826</v>
      </c>
      <c r="F12" s="41">
        <v>972.6</v>
      </c>
      <c r="G12" s="41"/>
      <c r="H12" s="43"/>
      <c r="I12" s="8"/>
      <c r="J12" s="8"/>
    </row>
    <row r="13" spans="1:10">
      <c r="A13" s="45" t="s">
        <v>18</v>
      </c>
      <c r="B13" s="46" t="s">
        <v>19</v>
      </c>
      <c r="C13" s="47">
        <f t="shared" si="0"/>
        <v>668920.9</v>
      </c>
      <c r="D13" s="41">
        <v>666582</v>
      </c>
      <c r="E13" s="42">
        <v>12743.8</v>
      </c>
      <c r="F13" s="41">
        <v>2338.9</v>
      </c>
      <c r="G13" s="41"/>
      <c r="H13" s="43"/>
      <c r="I13" s="8"/>
      <c r="J13" s="8"/>
    </row>
    <row r="14" spans="1:10">
      <c r="A14" s="45" t="s">
        <v>20</v>
      </c>
      <c r="B14" s="46" t="s">
        <v>21</v>
      </c>
      <c r="C14" s="47">
        <f t="shared" si="0"/>
        <v>107870.9</v>
      </c>
      <c r="D14" s="41">
        <v>93334.2</v>
      </c>
      <c r="E14" s="42"/>
      <c r="F14" s="41">
        <v>14536.7</v>
      </c>
      <c r="G14" s="41"/>
      <c r="H14" s="43"/>
      <c r="I14" s="8"/>
      <c r="J14" s="8"/>
    </row>
    <row r="15" spans="1:10">
      <c r="A15" s="45" t="s">
        <v>22</v>
      </c>
      <c r="B15" s="46" t="s">
        <v>23</v>
      </c>
      <c r="C15" s="47">
        <f t="shared" si="0"/>
        <v>17460.8</v>
      </c>
      <c r="D15" s="41">
        <v>17088.099999999999</v>
      </c>
      <c r="E15" s="42">
        <v>0</v>
      </c>
      <c r="F15" s="41">
        <v>372.7</v>
      </c>
      <c r="G15" s="41"/>
      <c r="H15" s="43"/>
      <c r="I15" s="8"/>
      <c r="J15" s="8"/>
    </row>
    <row r="16" spans="1:10" ht="25.15" customHeight="1">
      <c r="A16" s="45" t="s">
        <v>24</v>
      </c>
      <c r="B16" s="46" t="s">
        <v>25</v>
      </c>
      <c r="C16" s="47">
        <f t="shared" si="0"/>
        <v>10819.8</v>
      </c>
      <c r="D16" s="41"/>
      <c r="E16" s="42"/>
      <c r="F16" s="41">
        <v>10819.8</v>
      </c>
      <c r="G16" s="41"/>
      <c r="H16" s="43"/>
      <c r="I16" s="8"/>
      <c r="J16" s="8"/>
    </row>
    <row r="17" spans="1:10">
      <c r="A17" s="45" t="s">
        <v>26</v>
      </c>
      <c r="B17" s="46" t="s">
        <v>27</v>
      </c>
      <c r="C17" s="47">
        <f t="shared" si="0"/>
        <v>99664.099999999991</v>
      </c>
      <c r="D17" s="41">
        <v>92191</v>
      </c>
      <c r="E17" s="42">
        <v>0</v>
      </c>
      <c r="F17" s="41">
        <v>1862.4</v>
      </c>
      <c r="G17" s="41"/>
      <c r="H17" s="43">
        <v>5610.7</v>
      </c>
      <c r="I17" s="8"/>
      <c r="J17" s="8"/>
    </row>
    <row r="18" spans="1:10">
      <c r="A18" s="45" t="s">
        <v>28</v>
      </c>
      <c r="B18" s="46" t="s">
        <v>29</v>
      </c>
      <c r="C18" s="47">
        <f t="shared" si="0"/>
        <v>179667.8</v>
      </c>
      <c r="D18" s="41">
        <v>26695.4</v>
      </c>
      <c r="E18" s="42"/>
      <c r="F18" s="41">
        <v>152972.4</v>
      </c>
      <c r="G18" s="41"/>
      <c r="H18" s="43"/>
      <c r="I18" s="8"/>
      <c r="J18" s="8"/>
    </row>
    <row r="19" spans="1:10">
      <c r="A19" s="45" t="s">
        <v>30</v>
      </c>
      <c r="B19" s="46" t="s">
        <v>31</v>
      </c>
      <c r="C19" s="47">
        <f t="shared" si="0"/>
        <v>1622016.9000000001</v>
      </c>
      <c r="D19" s="41">
        <v>47745.3</v>
      </c>
      <c r="E19" s="42">
        <v>182.2</v>
      </c>
      <c r="F19" s="41">
        <v>1574271.6</v>
      </c>
      <c r="G19" s="41"/>
      <c r="H19" s="43"/>
      <c r="I19" s="8"/>
      <c r="J19" s="8"/>
    </row>
    <row r="20" spans="1:10">
      <c r="A20" s="48" t="s">
        <v>32</v>
      </c>
      <c r="B20" s="49" t="s">
        <v>33</v>
      </c>
      <c r="C20" s="50">
        <f t="shared" si="0"/>
        <v>238738.69999999998</v>
      </c>
      <c r="D20" s="51">
        <v>37933.699999999997</v>
      </c>
      <c r="E20" s="52"/>
      <c r="F20" s="51">
        <v>174870.6</v>
      </c>
      <c r="G20" s="51">
        <v>25934.400000000001</v>
      </c>
      <c r="H20" s="53"/>
      <c r="I20" s="8"/>
      <c r="J20" s="8"/>
    </row>
    <row r="21" spans="1:10" ht="13.5">
      <c r="A21" s="119" t="s">
        <v>34</v>
      </c>
      <c r="B21" s="8"/>
      <c r="C21" s="54"/>
      <c r="D21" s="54"/>
      <c r="E21" s="55"/>
      <c r="F21" s="56"/>
      <c r="G21" s="56"/>
      <c r="H21" s="56"/>
      <c r="I21" s="8"/>
      <c r="J21" s="8"/>
    </row>
    <row r="22" spans="1:10" s="58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57"/>
    </row>
    <row r="23" spans="1:10" s="58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57"/>
    </row>
    <row r="24" spans="1:10" s="60" customFormat="1" ht="12">
      <c r="A24" s="5"/>
      <c r="B24" s="5"/>
      <c r="C24" s="6"/>
      <c r="D24" s="6"/>
      <c r="E24" s="7"/>
      <c r="F24" s="59"/>
      <c r="G24" s="59"/>
      <c r="H24" s="59"/>
      <c r="I24" s="6"/>
      <c r="J24" s="6"/>
    </row>
  </sheetData>
  <mergeCells count="11">
    <mergeCell ref="H5:H6"/>
    <mergeCell ref="A22:I22"/>
    <mergeCell ref="A23:I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H5" sqref="H5:L5"/>
    </sheetView>
  </sheetViews>
  <sheetFormatPr defaultColWidth="9.140625" defaultRowHeight="12.75"/>
  <cols>
    <col min="1" max="1" width="31" style="5" customWidth="1"/>
    <col min="2" max="2" width="5.42578125" style="5" customWidth="1"/>
    <col min="3" max="3" width="11" style="6" customWidth="1"/>
    <col min="4" max="4" width="9.7109375" style="6" customWidth="1"/>
    <col min="5" max="5" width="11.140625" style="6" customWidth="1"/>
    <col min="6" max="6" width="8.42578125" style="6" customWidth="1"/>
    <col min="7" max="7" width="8.28515625" style="6" customWidth="1"/>
    <col min="8" max="8" width="10.5703125" style="8" customWidth="1"/>
    <col min="9" max="9" width="10" style="8" customWidth="1"/>
    <col min="10" max="10" width="10.7109375" style="8" customWidth="1"/>
    <col min="11" max="11" width="8" style="8" customWidth="1"/>
    <col min="12" max="12" width="8.7109375" style="8" customWidth="1"/>
    <col min="13" max="13" width="5.7109375" style="8" customWidth="1"/>
    <col min="14" max="16384" width="9.140625" style="9"/>
  </cols>
  <sheetData>
    <row r="1" spans="1:13" ht="18" customHeight="1">
      <c r="A1" s="1"/>
      <c r="B1" s="2"/>
      <c r="C1" s="3"/>
      <c r="D1" s="3"/>
      <c r="E1" s="4"/>
      <c r="F1" s="63"/>
      <c r="G1" s="63"/>
      <c r="H1" s="63"/>
      <c r="I1" s="63"/>
      <c r="J1" s="63"/>
      <c r="K1" s="63"/>
      <c r="L1" s="63"/>
      <c r="M1" s="63"/>
    </row>
    <row r="2" spans="1:13" ht="17.2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1" t="s">
        <v>3</v>
      </c>
      <c r="C4" s="114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2"/>
      <c r="C5" s="115" t="s">
        <v>38</v>
      </c>
      <c r="D5" s="116"/>
      <c r="E5" s="116"/>
      <c r="F5" s="116"/>
      <c r="G5" s="117"/>
      <c r="H5" s="115" t="s">
        <v>39</v>
      </c>
      <c r="I5" s="116"/>
      <c r="J5" s="116"/>
      <c r="K5" s="116"/>
      <c r="L5" s="118"/>
    </row>
    <row r="6" spans="1:13" s="14" customFormat="1" ht="18.75" customHeight="1">
      <c r="A6" s="97"/>
      <c r="B6" s="113"/>
      <c r="C6" s="64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64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13"/>
    </row>
    <row r="7" spans="1:13" s="23" customFormat="1" ht="9">
      <c r="A7" s="15">
        <v>1</v>
      </c>
      <c r="B7" s="68">
        <v>2</v>
      </c>
      <c r="C7" s="17">
        <v>3</v>
      </c>
      <c r="D7" s="20">
        <v>4</v>
      </c>
      <c r="E7" s="20">
        <v>5</v>
      </c>
      <c r="F7" s="20">
        <v>6</v>
      </c>
      <c r="G7" s="69">
        <v>7</v>
      </c>
      <c r="H7" s="17">
        <v>8</v>
      </c>
      <c r="I7" s="20">
        <v>9</v>
      </c>
      <c r="J7" s="20">
        <v>10</v>
      </c>
      <c r="K7" s="20">
        <v>11</v>
      </c>
      <c r="L7" s="70">
        <v>12</v>
      </c>
      <c r="M7" s="22"/>
    </row>
    <row r="8" spans="1:13" s="23" customFormat="1" ht="9">
      <c r="A8" s="24"/>
      <c r="B8" s="71"/>
      <c r="C8" s="72"/>
      <c r="D8" s="27"/>
      <c r="E8" s="27"/>
      <c r="F8" s="27"/>
      <c r="G8" s="73"/>
      <c r="H8" s="72"/>
      <c r="I8" s="27"/>
      <c r="J8" s="27"/>
      <c r="K8" s="27"/>
      <c r="L8" s="29"/>
      <c r="M8" s="22"/>
    </row>
    <row r="9" spans="1:13" s="37" customFormat="1">
      <c r="A9" s="30" t="s">
        <v>12</v>
      </c>
      <c r="B9" s="74"/>
      <c r="C9" s="75">
        <f>D9+E9+F9+G9</f>
        <v>173948.95</v>
      </c>
      <c r="D9" s="33">
        <f>SUM(D11:D20)</f>
        <v>46399</v>
      </c>
      <c r="E9" s="33">
        <f>SUM(E11:E20)</f>
        <v>126340.95</v>
      </c>
      <c r="F9" s="33">
        <f>SUM(F11:F20)</f>
        <v>953</v>
      </c>
      <c r="G9" s="76">
        <f>SUM(G11:G20)</f>
        <v>256</v>
      </c>
      <c r="H9" s="75">
        <f>I9+J9+K9+L9</f>
        <v>168971.5</v>
      </c>
      <c r="I9" s="33">
        <f>SUM(I11:I20)</f>
        <v>45502.5</v>
      </c>
      <c r="J9" s="33">
        <f>SUM(J11:J20)</f>
        <v>122271</v>
      </c>
      <c r="K9" s="33">
        <f>SUM(K11:K20)</f>
        <v>953</v>
      </c>
      <c r="L9" s="35">
        <f>SUM(L11:L20)</f>
        <v>245</v>
      </c>
      <c r="M9" s="36"/>
    </row>
    <row r="10" spans="1:13" s="44" customFormat="1" ht="10.5" customHeight="1">
      <c r="A10" s="38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8"/>
    </row>
    <row r="11" spans="1:13">
      <c r="A11" s="45" t="s">
        <v>14</v>
      </c>
      <c r="B11" s="82" t="s">
        <v>15</v>
      </c>
      <c r="C11" s="83">
        <f>D11+E11+F11+G11</f>
        <v>18633.75</v>
      </c>
      <c r="D11" s="79">
        <v>6529.75</v>
      </c>
      <c r="E11" s="79">
        <v>12104</v>
      </c>
      <c r="F11" s="79"/>
      <c r="G11" s="80"/>
      <c r="H11" s="83">
        <f>I11+J11+K11+L11</f>
        <v>18767.5</v>
      </c>
      <c r="I11" s="79">
        <v>6461.5</v>
      </c>
      <c r="J11" s="79">
        <v>12306</v>
      </c>
      <c r="K11" s="79"/>
      <c r="L11" s="81"/>
    </row>
    <row r="12" spans="1:13">
      <c r="A12" s="45" t="s">
        <v>16</v>
      </c>
      <c r="B12" s="82" t="s">
        <v>17</v>
      </c>
      <c r="C12" s="83">
        <f t="shared" ref="C12:C20" si="0">D12+E12+F12+G12</f>
        <v>3045.75</v>
      </c>
      <c r="D12" s="79">
        <v>2955</v>
      </c>
      <c r="E12" s="79">
        <v>90.75</v>
      </c>
      <c r="F12" s="79"/>
      <c r="G12" s="80"/>
      <c r="H12" s="83">
        <f t="shared" ref="H12:H20" si="1">I12+J12+K12+L12</f>
        <v>3009</v>
      </c>
      <c r="I12" s="79">
        <v>2913</v>
      </c>
      <c r="J12" s="79">
        <v>96</v>
      </c>
      <c r="K12" s="79"/>
      <c r="L12" s="81"/>
    </row>
    <row r="13" spans="1:13">
      <c r="A13" s="45" t="s">
        <v>18</v>
      </c>
      <c r="B13" s="82" t="s">
        <v>19</v>
      </c>
      <c r="C13" s="83">
        <f t="shared" si="0"/>
        <v>22695.25</v>
      </c>
      <c r="D13" s="79">
        <v>22522.75</v>
      </c>
      <c r="E13" s="79">
        <v>172.5</v>
      </c>
      <c r="F13" s="79"/>
      <c r="G13" s="80"/>
      <c r="H13" s="83">
        <f t="shared" si="1"/>
        <v>22685</v>
      </c>
      <c r="I13" s="79">
        <v>22504</v>
      </c>
      <c r="J13" s="79">
        <v>181</v>
      </c>
      <c r="K13" s="79"/>
      <c r="L13" s="81"/>
    </row>
    <row r="14" spans="1:13">
      <c r="A14" s="45" t="s">
        <v>20</v>
      </c>
      <c r="B14" s="82" t="s">
        <v>21</v>
      </c>
      <c r="C14" s="83">
        <f t="shared" si="0"/>
        <v>4529.75</v>
      </c>
      <c r="D14" s="79">
        <v>3921</v>
      </c>
      <c r="E14" s="79">
        <v>608.75</v>
      </c>
      <c r="F14" s="79"/>
      <c r="G14" s="80"/>
      <c r="H14" s="83">
        <f t="shared" si="1"/>
        <v>4559</v>
      </c>
      <c r="I14" s="79">
        <v>3958</v>
      </c>
      <c r="J14" s="79">
        <v>601</v>
      </c>
      <c r="K14" s="79"/>
      <c r="L14" s="81"/>
    </row>
    <row r="15" spans="1:13">
      <c r="A15" s="45" t="s">
        <v>22</v>
      </c>
      <c r="B15" s="82" t="s">
        <v>23</v>
      </c>
      <c r="C15" s="83">
        <f t="shared" si="0"/>
        <v>658.25</v>
      </c>
      <c r="D15" s="79">
        <v>633.25</v>
      </c>
      <c r="E15" s="79">
        <v>25</v>
      </c>
      <c r="F15" s="79"/>
      <c r="G15" s="80"/>
      <c r="H15" s="83">
        <f t="shared" si="1"/>
        <v>661</v>
      </c>
      <c r="I15" s="79">
        <v>635</v>
      </c>
      <c r="J15" s="79">
        <v>26</v>
      </c>
      <c r="K15" s="79"/>
      <c r="L15" s="81"/>
    </row>
    <row r="16" spans="1:13" ht="25.15" customHeight="1">
      <c r="A16" s="45" t="s">
        <v>24</v>
      </c>
      <c r="B16" s="82" t="s">
        <v>25</v>
      </c>
      <c r="C16" s="83">
        <f t="shared" si="0"/>
        <v>937</v>
      </c>
      <c r="D16" s="79"/>
      <c r="E16" s="79">
        <v>937</v>
      </c>
      <c r="F16" s="79"/>
      <c r="G16" s="80"/>
      <c r="H16" s="83">
        <f t="shared" si="1"/>
        <v>925</v>
      </c>
      <c r="I16" s="79"/>
      <c r="J16" s="79">
        <v>925</v>
      </c>
      <c r="K16" s="79"/>
      <c r="L16" s="81"/>
    </row>
    <row r="17" spans="1:13">
      <c r="A17" s="45" t="s">
        <v>26</v>
      </c>
      <c r="B17" s="82" t="s">
        <v>27</v>
      </c>
      <c r="C17" s="83">
        <f t="shared" si="0"/>
        <v>4477</v>
      </c>
      <c r="D17" s="79">
        <v>4119</v>
      </c>
      <c r="E17" s="79">
        <v>102</v>
      </c>
      <c r="F17" s="79"/>
      <c r="G17" s="80">
        <v>256</v>
      </c>
      <c r="H17" s="83">
        <f t="shared" si="1"/>
        <v>3925</v>
      </c>
      <c r="I17" s="79">
        <v>3602</v>
      </c>
      <c r="J17" s="79">
        <v>78</v>
      </c>
      <c r="K17" s="79"/>
      <c r="L17" s="81">
        <v>245</v>
      </c>
    </row>
    <row r="18" spans="1:13">
      <c r="A18" s="45" t="s">
        <v>28</v>
      </c>
      <c r="B18" s="82" t="s">
        <v>29</v>
      </c>
      <c r="C18" s="83">
        <f t="shared" si="0"/>
        <v>11284</v>
      </c>
      <c r="D18" s="79">
        <v>1481</v>
      </c>
      <c r="E18" s="79">
        <v>9803</v>
      </c>
      <c r="F18" s="79"/>
      <c r="G18" s="80"/>
      <c r="H18" s="83">
        <f t="shared" si="1"/>
        <v>12084</v>
      </c>
      <c r="I18" s="79">
        <v>1483</v>
      </c>
      <c r="J18" s="79">
        <v>10601</v>
      </c>
      <c r="K18" s="79"/>
      <c r="L18" s="81"/>
    </row>
    <row r="19" spans="1:13">
      <c r="A19" s="45" t="s">
        <v>30</v>
      </c>
      <c r="B19" s="82" t="s">
        <v>31</v>
      </c>
      <c r="C19" s="83">
        <f t="shared" si="0"/>
        <v>91565.2</v>
      </c>
      <c r="D19" s="79">
        <v>2156.75</v>
      </c>
      <c r="E19" s="79">
        <v>89408.45</v>
      </c>
      <c r="F19" s="79"/>
      <c r="G19" s="80"/>
      <c r="H19" s="83">
        <f t="shared" si="1"/>
        <v>85803</v>
      </c>
      <c r="I19" s="79">
        <v>1997</v>
      </c>
      <c r="J19" s="79">
        <v>83806</v>
      </c>
      <c r="K19" s="79"/>
      <c r="L19" s="81"/>
    </row>
    <row r="20" spans="1:13">
      <c r="A20" s="48" t="s">
        <v>32</v>
      </c>
      <c r="B20" s="84" t="s">
        <v>33</v>
      </c>
      <c r="C20" s="85">
        <f t="shared" si="0"/>
        <v>16123</v>
      </c>
      <c r="D20" s="86">
        <v>2080.5</v>
      </c>
      <c r="E20" s="86">
        <v>13089.5</v>
      </c>
      <c r="F20" s="86">
        <v>953</v>
      </c>
      <c r="G20" s="87"/>
      <c r="H20" s="85">
        <f t="shared" si="1"/>
        <v>16553</v>
      </c>
      <c r="I20" s="86">
        <v>1949</v>
      </c>
      <c r="J20" s="86">
        <v>13651</v>
      </c>
      <c r="K20" s="86">
        <v>953</v>
      </c>
      <c r="L20" s="88"/>
    </row>
    <row r="21" spans="1:13" ht="13.5">
      <c r="A21" s="119" t="s">
        <v>34</v>
      </c>
      <c r="B21" s="8"/>
      <c r="C21" s="54"/>
      <c r="D21" s="54"/>
      <c r="E21" s="56"/>
      <c r="F21" s="56"/>
      <c r="G21" s="56"/>
    </row>
    <row r="22" spans="1:13" s="90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9"/>
    </row>
    <row r="23" spans="1:13" s="90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9"/>
    </row>
    <row r="24" spans="1:13" s="121" customFormat="1" ht="11.25">
      <c r="A24" s="110" t="s">
        <v>44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20"/>
    </row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2023-04-04T12:13:07Z</dcterms:created>
  <dcterms:modified xsi:type="dcterms:W3CDTF">2023-04-04T12:34:50Z</dcterms:modified>
</cp:coreProperties>
</file>