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na.gherta\Desktop\"/>
    </mc:Choice>
  </mc:AlternateContent>
  <bookViews>
    <workbookView xWindow="0" yWindow="0" windowWidth="28800" windowHeight="12300"/>
  </bookViews>
  <sheets>
    <sheet name="cheltuieli executat" sheetId="1" r:id="rId1"/>
    <sheet name="unitati executat" sheetId="2" r:id="rId2"/>
  </sheets>
  <externalReferences>
    <externalReference r:id="rId3"/>
  </externalReferences>
  <definedNames>
    <definedName name="_xlnm.Print_Area" localSheetId="0">'cheltuieli executat'!$A$1:$J$26</definedName>
    <definedName name="_xlnm.Print_Area" localSheetId="1">'unitati executat'!$A$1:$M$27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" l="1"/>
  <c r="C21" i="2"/>
  <c r="H20" i="2"/>
  <c r="C20" i="2"/>
  <c r="H19" i="2"/>
  <c r="C19" i="2"/>
  <c r="H18" i="2"/>
  <c r="C18" i="2"/>
  <c r="H17" i="2"/>
  <c r="C17" i="2"/>
  <c r="H16" i="2"/>
  <c r="C16" i="2"/>
  <c r="H15" i="2"/>
  <c r="C15" i="2"/>
  <c r="H14" i="2"/>
  <c r="C14" i="2"/>
  <c r="H13" i="2"/>
  <c r="C13" i="2"/>
  <c r="H12" i="2"/>
  <c r="C12" i="2"/>
  <c r="L10" i="2"/>
  <c r="K10" i="2"/>
  <c r="J10" i="2"/>
  <c r="I10" i="2"/>
  <c r="H10" i="2" s="1"/>
  <c r="G10" i="2"/>
  <c r="F10" i="2"/>
  <c r="E10" i="2"/>
  <c r="C10" i="2" s="1"/>
  <c r="D10" i="2"/>
  <c r="C21" i="1" l="1"/>
  <c r="C20" i="1"/>
  <c r="C19" i="1"/>
  <c r="C18" i="1"/>
  <c r="C17" i="1"/>
  <c r="C16" i="1"/>
  <c r="C15" i="1"/>
  <c r="C14" i="1"/>
  <c r="C13" i="1"/>
  <c r="F10" i="1"/>
  <c r="E10" i="1"/>
  <c r="C12" i="1"/>
  <c r="H10" i="1"/>
  <c r="G10" i="1"/>
  <c r="D10" i="1"/>
  <c r="C10" i="1" l="1"/>
</calcChain>
</file>

<file path=xl/sharedStrings.xml><?xml version="1.0" encoding="utf-8"?>
<sst xmlns="http://schemas.openxmlformats.org/spreadsheetml/2006/main" count="78" uniqueCount="45">
  <si>
    <t>Fondul de retribuire al muncii al guvernului general</t>
  </si>
  <si>
    <t>mii lei</t>
  </si>
  <si>
    <t>Denumirea indicatorului</t>
  </si>
  <si>
    <t>Cod</t>
  </si>
  <si>
    <t>Executat 28.02.2021</t>
  </si>
  <si>
    <t>Total</t>
  </si>
  <si>
    <t>BS</t>
  </si>
  <si>
    <t>BUAT</t>
  </si>
  <si>
    <t>BASS</t>
  </si>
  <si>
    <t>FAOAM</t>
  </si>
  <si>
    <t xml:space="preserve"> total cheltuieli de personal</t>
  </si>
  <si>
    <t>inclusiv: alte plăţi băneşti ale angajaţilor</t>
  </si>
  <si>
    <t>TOTAL</t>
  </si>
  <si>
    <t>inclusiv:</t>
  </si>
  <si>
    <t>Servicii de stat cu destinatie generala</t>
  </si>
  <si>
    <t>01</t>
  </si>
  <si>
    <t>Aparare nationala</t>
  </si>
  <si>
    <t>02</t>
  </si>
  <si>
    <t>Ordine publica si securitate nationala</t>
  </si>
  <si>
    <t>03</t>
  </si>
  <si>
    <t>Servicii in domeniul economiei</t>
  </si>
  <si>
    <t>04</t>
  </si>
  <si>
    <t>Protectia mediului</t>
  </si>
  <si>
    <t>05</t>
  </si>
  <si>
    <t>Gospodaria de locuinte si gospodaria serviciilor comunale</t>
  </si>
  <si>
    <t>06</t>
  </si>
  <si>
    <t>Ocrotirea sanatatii</t>
  </si>
  <si>
    <t>07</t>
  </si>
  <si>
    <t>Cultura, sport, tineret, culte si odihna</t>
  </si>
  <si>
    <t>08</t>
  </si>
  <si>
    <t>Invatamint</t>
  </si>
  <si>
    <t>09</t>
  </si>
  <si>
    <t>Protectia sociala</t>
  </si>
  <si>
    <t>10</t>
  </si>
  <si>
    <t>Note:</t>
  </si>
  <si>
    <t>* 1. La acest indicator se reflectă cheltuielile de personal și numărul de unități ale Casei naționale de asigurări sociale și Companiei naționale de asigurări în medicină.</t>
  </si>
  <si>
    <t xml:space="preserve">   2. Condițiile de salarizare pentru angajații Companiei naționale de asigurări în medicină se stabilesc conform HG nr.743 din 11.06.2002 Cu privire la salarizarea angajaților din unitățile cu autonomie financiară.</t>
  </si>
  <si>
    <t>Numărul de poziții (posturi) și numărul de angajați (unităţi) în sectorul bugetar</t>
  </si>
  <si>
    <t>numărul de unităţi (posturi)</t>
  </si>
  <si>
    <t>numărul de angajaţi (persoane fizice)</t>
  </si>
  <si>
    <t>BL</t>
  </si>
  <si>
    <t>BASS*</t>
  </si>
  <si>
    <t>FAOAM*</t>
  </si>
  <si>
    <t>* 1. La acest indicator se reflecta cheltuielile de personal si numarul de unitati ale Casei nationale de asigurari sociale si Companiei nationale de asigurari in medicina</t>
  </si>
  <si>
    <t xml:space="preserve">   2. Conditiile de salarizare pentru angajatii Companiei nationale de asigurari in medicina se stabilesc conform HG nr.743 din 11.06.2002 Cu privire la salarizarea angajatilor din unitatile cu autonomie financiara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</si>
</sst>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7">
    <font>
      <sz val="11"/>
      <color theme="1"/>
      <name val="Calibri"/>
      <family val="2"/>
      <scheme val="minor"/>
    </font>
    <font>
      <sz val="10"/>
      <name val="Arial Cyr"/>
    </font>
    <font>
      <b/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sz val="7"/>
      <name val="Arial Cyr"/>
    </font>
    <font>
      <b/>
      <i/>
      <sz val="9"/>
      <name val="Times New Roman"/>
      <family val="1"/>
    </font>
    <font>
      <b/>
      <sz val="10"/>
      <name val="times new roman"/>
      <family val="1"/>
    </font>
    <font>
      <b/>
      <sz val="10"/>
      <name val="Arial Cyr"/>
    </font>
    <font>
      <sz val="10"/>
      <name val="Arial"/>
      <family val="2"/>
      <charset val="204"/>
    </font>
    <font>
      <i/>
      <sz val="10"/>
      <name val="Times New Roman"/>
      <family val="1"/>
    </font>
    <font>
      <sz val="9"/>
      <name val="Cambria"/>
      <family val="1"/>
      <charset val="204"/>
    </font>
    <font>
      <i/>
      <sz val="9"/>
      <name val="Cambria"/>
      <family val="1"/>
      <charset val="204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  <font>
      <b/>
      <sz val="12"/>
      <name val="Cambria"/>
      <family val="1"/>
      <charset val="204"/>
    </font>
    <font>
      <b/>
      <sz val="9"/>
      <name val="Cambria"/>
      <family val="1"/>
      <charset val="204"/>
    </font>
    <font>
      <sz val="7"/>
      <name val="Cambria"/>
      <family val="1"/>
      <charset val="204"/>
    </font>
    <font>
      <sz val="10"/>
      <name val="Cambria"/>
      <family val="1"/>
      <charset val="204"/>
    </font>
    <font>
      <b/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43">
    <xf numFmtId="0" fontId="0" fillId="0" borderId="0" xfId="0"/>
    <xf numFmtId="0" fontId="3" fillId="0" borderId="0" xfId="1" applyFont="1"/>
    <xf numFmtId="0" fontId="3" fillId="0" borderId="0" xfId="1" applyFont="1" applyFill="1"/>
    <xf numFmtId="0" fontId="4" fillId="0" borderId="0" xfId="1" applyFont="1" applyFill="1"/>
    <xf numFmtId="0" fontId="5" fillId="0" borderId="0" xfId="1" applyFont="1"/>
    <xf numFmtId="0" fontId="1" fillId="0" borderId="0" xfId="1"/>
    <xf numFmtId="0" fontId="3" fillId="0" borderId="0" xfId="1" applyFont="1" applyFill="1" applyAlignment="1">
      <alignment horizontal="right"/>
    </xf>
    <xf numFmtId="0" fontId="7" fillId="0" borderId="16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center"/>
    </xf>
    <xf numFmtId="0" fontId="10" fillId="0" borderId="27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6" fillId="0" borderId="29" xfId="1" applyFont="1" applyBorder="1"/>
    <xf numFmtId="0" fontId="6" fillId="0" borderId="30" xfId="1" applyFont="1" applyBorder="1"/>
    <xf numFmtId="164" fontId="6" fillId="0" borderId="10" xfId="1" applyNumberFormat="1" applyFont="1" applyFill="1" applyBorder="1"/>
    <xf numFmtId="164" fontId="6" fillId="0" borderId="16" xfId="1" applyNumberFormat="1" applyFont="1" applyFill="1" applyBorder="1"/>
    <xf numFmtId="164" fontId="12" fillId="0" borderId="16" xfId="1" applyNumberFormat="1" applyFont="1" applyFill="1" applyBorder="1"/>
    <xf numFmtId="164" fontId="6" fillId="0" borderId="31" xfId="1" applyNumberFormat="1" applyFont="1" applyFill="1" applyBorder="1"/>
    <xf numFmtId="0" fontId="13" fillId="0" borderId="0" xfId="1" applyFont="1"/>
    <xf numFmtId="0" fontId="14" fillId="0" borderId="0" xfId="1" applyFont="1"/>
    <xf numFmtId="0" fontId="4" fillId="0" borderId="29" xfId="1" applyFont="1" applyBorder="1"/>
    <xf numFmtId="0" fontId="3" fillId="0" borderId="30" xfId="1" applyFont="1" applyBorder="1"/>
    <xf numFmtId="164" fontId="3" fillId="0" borderId="10" xfId="1" applyNumberFormat="1" applyFont="1" applyFill="1" applyBorder="1"/>
    <xf numFmtId="164" fontId="3" fillId="0" borderId="16" xfId="1" applyNumberFormat="1" applyFont="1" applyFill="1" applyBorder="1"/>
    <xf numFmtId="164" fontId="4" fillId="0" borderId="16" xfId="1" applyNumberFormat="1" applyFont="1" applyFill="1" applyBorder="1"/>
    <xf numFmtId="164" fontId="3" fillId="0" borderId="31" xfId="1" applyNumberFormat="1" applyFont="1" applyFill="1" applyBorder="1"/>
    <xf numFmtId="0" fontId="1" fillId="0" borderId="0" xfId="1" applyFont="1"/>
    <xf numFmtId="0" fontId="3" fillId="0" borderId="29" xfId="2" applyFont="1" applyBorder="1" applyAlignment="1">
      <alignment wrapText="1"/>
    </xf>
    <xf numFmtId="49" fontId="3" fillId="0" borderId="30" xfId="2" applyNumberFormat="1" applyFont="1" applyBorder="1" applyAlignment="1">
      <alignment horizontal="center" wrapText="1"/>
    </xf>
    <xf numFmtId="164" fontId="6" fillId="0" borderId="10" xfId="2" applyNumberFormat="1" applyFont="1" applyFill="1" applyBorder="1" applyAlignment="1">
      <alignment horizontal="right" wrapText="1"/>
    </xf>
    <xf numFmtId="0" fontId="3" fillId="0" borderId="32" xfId="1" applyFont="1" applyBorder="1" applyAlignment="1">
      <alignment wrapText="1"/>
    </xf>
    <xf numFmtId="49" fontId="3" fillId="0" borderId="33" xfId="2" applyNumberFormat="1" applyFont="1" applyFill="1" applyBorder="1" applyAlignment="1">
      <alignment horizontal="center" wrapText="1"/>
    </xf>
    <xf numFmtId="164" fontId="6" fillId="0" borderId="34" xfId="2" applyNumberFormat="1" applyFont="1" applyFill="1" applyBorder="1" applyAlignment="1">
      <alignment horizontal="right" wrapText="1"/>
    </xf>
    <xf numFmtId="164" fontId="3" fillId="0" borderId="35" xfId="1" applyNumberFormat="1" applyFont="1" applyFill="1" applyBorder="1"/>
    <xf numFmtId="164" fontId="4" fillId="0" borderId="35" xfId="1" applyNumberFormat="1" applyFont="1" applyFill="1" applyBorder="1"/>
    <xf numFmtId="164" fontId="3" fillId="0" borderId="36" xfId="1" applyNumberFormat="1" applyFont="1" applyFill="1" applyBorder="1"/>
    <xf numFmtId="0" fontId="5" fillId="0" borderId="0" xfId="1" applyFont="1" applyFill="1"/>
    <xf numFmtId="0" fontId="16" fillId="0" borderId="0" xfId="1" applyFont="1" applyFill="1"/>
    <xf numFmtId="0" fontId="5" fillId="0" borderId="0" xfId="1" applyFont="1" applyFill="1" applyBorder="1"/>
    <xf numFmtId="0" fontId="5" fillId="0" borderId="0" xfId="1" applyFont="1" applyAlignment="1">
      <alignment wrapText="1"/>
    </xf>
    <xf numFmtId="0" fontId="1" fillId="0" borderId="0" xfId="1" applyAlignment="1">
      <alignment wrapText="1"/>
    </xf>
    <xf numFmtId="0" fontId="3" fillId="0" borderId="0" xfId="1" applyFont="1" applyFill="1" applyBorder="1"/>
    <xf numFmtId="0" fontId="17" fillId="0" borderId="0" xfId="1" applyFont="1" applyFill="1"/>
    <xf numFmtId="0" fontId="17" fillId="0" borderId="0" xfId="1" applyFont="1"/>
    <xf numFmtId="0" fontId="18" fillId="0" borderId="0" xfId="1" applyFont="1" applyFill="1"/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19" fillId="0" borderId="0" xfId="1" applyFont="1"/>
    <xf numFmtId="0" fontId="2" fillId="0" borderId="0" xfId="1" applyFont="1"/>
    <xf numFmtId="0" fontId="2" fillId="0" borderId="0" xfId="1" applyFont="1" applyFill="1"/>
    <xf numFmtId="0" fontId="20" fillId="0" borderId="0" xfId="1" applyFont="1" applyFill="1"/>
    <xf numFmtId="0" fontId="21" fillId="0" borderId="0" xfId="1" applyFont="1" applyFill="1" applyAlignment="1">
      <alignment horizontal="center"/>
    </xf>
    <xf numFmtId="0" fontId="22" fillId="0" borderId="0" xfId="1" applyFont="1" applyAlignment="1">
      <alignment horizont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37" xfId="1" applyFont="1" applyBorder="1" applyAlignment="1">
      <alignment horizontal="center" vertical="center" wrapText="1"/>
    </xf>
    <xf numFmtId="0" fontId="22" fillId="0" borderId="38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17" fillId="0" borderId="6" xfId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22" fillId="0" borderId="39" xfId="1" applyFont="1" applyFill="1" applyBorder="1" applyAlignment="1">
      <alignment horizontal="center" vertical="center"/>
    </xf>
    <xf numFmtId="0" fontId="22" fillId="0" borderId="16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31" xfId="1" applyFont="1" applyFill="1" applyBorder="1" applyAlignment="1">
      <alignment horizontal="center" vertical="center"/>
    </xf>
    <xf numFmtId="0" fontId="17" fillId="0" borderId="13" xfId="1" applyFont="1" applyBorder="1" applyAlignment="1">
      <alignment horizontal="center" vertical="center" wrapText="1"/>
    </xf>
    <xf numFmtId="0" fontId="17" fillId="0" borderId="40" xfId="1" applyFont="1" applyBorder="1" applyAlignment="1">
      <alignment horizontal="center" vertical="center" wrapText="1"/>
    </xf>
    <xf numFmtId="0" fontId="23" fillId="0" borderId="8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 wrapText="1"/>
    </xf>
    <xf numFmtId="0" fontId="17" fillId="0" borderId="41" xfId="1" applyFont="1" applyFill="1" applyBorder="1" applyAlignment="1">
      <alignment horizontal="center" vertical="center" wrapText="1"/>
    </xf>
    <xf numFmtId="0" fontId="17" fillId="0" borderId="12" xfId="1" applyFont="1" applyFill="1" applyBorder="1" applyAlignment="1">
      <alignment horizontal="center" vertical="center" wrapText="1"/>
    </xf>
    <xf numFmtId="0" fontId="24" fillId="0" borderId="19" xfId="1" applyFont="1" applyBorder="1" applyAlignment="1">
      <alignment horizontal="center"/>
    </xf>
    <xf numFmtId="0" fontId="24" fillId="0" borderId="42" xfId="1" applyFont="1" applyBorder="1" applyAlignment="1">
      <alignment horizontal="center"/>
    </xf>
    <xf numFmtId="0" fontId="24" fillId="0" borderId="21" xfId="1" applyFont="1" applyFill="1" applyBorder="1" applyAlignment="1">
      <alignment horizontal="center"/>
    </xf>
    <xf numFmtId="0" fontId="24" fillId="0" borderId="22" xfId="1" applyFont="1" applyFill="1" applyBorder="1" applyAlignment="1">
      <alignment horizontal="center"/>
    </xf>
    <xf numFmtId="0" fontId="24" fillId="0" borderId="43" xfId="1" applyFont="1" applyFill="1" applyBorder="1" applyAlignment="1">
      <alignment horizontal="center"/>
    </xf>
    <xf numFmtId="0" fontId="24" fillId="0" borderId="23" xfId="1" applyFont="1" applyFill="1" applyBorder="1" applyAlignment="1">
      <alignment horizontal="center"/>
    </xf>
    <xf numFmtId="0" fontId="24" fillId="0" borderId="24" xfId="1" applyFont="1" applyBorder="1" applyAlignment="1">
      <alignment horizontal="center"/>
    </xf>
    <xf numFmtId="0" fontId="24" fillId="0" borderId="44" xfId="1" applyFont="1" applyBorder="1" applyAlignment="1">
      <alignment horizontal="center"/>
    </xf>
    <xf numFmtId="0" fontId="24" fillId="0" borderId="45" xfId="1" applyFont="1" applyFill="1" applyBorder="1" applyAlignment="1">
      <alignment horizontal="center"/>
    </xf>
    <xf numFmtId="0" fontId="24" fillId="0" borderId="27" xfId="1" applyFont="1" applyFill="1" applyBorder="1" applyAlignment="1">
      <alignment horizontal="center"/>
    </xf>
    <xf numFmtId="0" fontId="24" fillId="0" borderId="46" xfId="1" applyFont="1" applyFill="1" applyBorder="1" applyAlignment="1">
      <alignment horizontal="center"/>
    </xf>
    <xf numFmtId="0" fontId="24" fillId="0" borderId="28" xfId="1" applyFont="1" applyFill="1" applyBorder="1" applyAlignment="1">
      <alignment horizontal="center"/>
    </xf>
    <xf numFmtId="0" fontId="23" fillId="0" borderId="29" xfId="1" applyFont="1" applyBorder="1"/>
    <xf numFmtId="0" fontId="23" fillId="0" borderId="47" xfId="1" applyFont="1" applyBorder="1"/>
    <xf numFmtId="3" fontId="23" fillId="0" borderId="39" xfId="1" applyNumberFormat="1" applyFont="1" applyFill="1" applyBorder="1"/>
    <xf numFmtId="3" fontId="23" fillId="0" borderId="16" xfId="1" applyNumberFormat="1" applyFont="1" applyFill="1" applyBorder="1"/>
    <xf numFmtId="3" fontId="23" fillId="0" borderId="9" xfId="1" applyNumberFormat="1" applyFont="1" applyFill="1" applyBorder="1"/>
    <xf numFmtId="3" fontId="23" fillId="0" borderId="31" xfId="1" applyNumberFormat="1" applyFont="1" applyFill="1" applyBorder="1"/>
    <xf numFmtId="0" fontId="18" fillId="0" borderId="29" xfId="1" applyFont="1" applyBorder="1"/>
    <xf numFmtId="0" fontId="17" fillId="0" borderId="47" xfId="1" applyFont="1" applyBorder="1"/>
    <xf numFmtId="3" fontId="17" fillId="0" borderId="39" xfId="1" applyNumberFormat="1" applyFont="1" applyFill="1" applyBorder="1"/>
    <xf numFmtId="3" fontId="17" fillId="0" borderId="16" xfId="1" applyNumberFormat="1" applyFont="1" applyFill="1" applyBorder="1"/>
    <xf numFmtId="3" fontId="17" fillId="0" borderId="9" xfId="1" applyNumberFormat="1" applyFont="1" applyFill="1" applyBorder="1"/>
    <xf numFmtId="3" fontId="17" fillId="0" borderId="31" xfId="1" applyNumberFormat="1" applyFont="1" applyFill="1" applyBorder="1"/>
    <xf numFmtId="0" fontId="17" fillId="0" borderId="29" xfId="2" applyFont="1" applyBorder="1" applyAlignment="1">
      <alignment wrapText="1"/>
    </xf>
    <xf numFmtId="49" fontId="17" fillId="0" borderId="47" xfId="2" applyNumberFormat="1" applyFont="1" applyBorder="1" applyAlignment="1">
      <alignment horizontal="center" wrapText="1"/>
    </xf>
    <xf numFmtId="3" fontId="23" fillId="0" borderId="39" xfId="2" applyNumberFormat="1" applyFont="1" applyFill="1" applyBorder="1" applyAlignment="1">
      <alignment horizontal="right" wrapText="1"/>
    </xf>
    <xf numFmtId="0" fontId="17" fillId="0" borderId="32" xfId="1" applyFont="1" applyBorder="1" applyAlignment="1">
      <alignment wrapText="1"/>
    </xf>
    <xf numFmtId="49" fontId="17" fillId="0" borderId="48" xfId="2" applyNumberFormat="1" applyFont="1" applyFill="1" applyBorder="1" applyAlignment="1">
      <alignment horizontal="center" wrapText="1"/>
    </xf>
    <xf numFmtId="3" fontId="23" fillId="0" borderId="49" xfId="2" applyNumberFormat="1" applyFont="1" applyFill="1" applyBorder="1" applyAlignment="1">
      <alignment horizontal="right" wrapText="1"/>
    </xf>
    <xf numFmtId="3" fontId="17" fillId="0" borderId="35" xfId="1" applyNumberFormat="1" applyFont="1" applyFill="1" applyBorder="1"/>
    <xf numFmtId="3" fontId="17" fillId="0" borderId="50" xfId="1" applyNumberFormat="1" applyFont="1" applyFill="1" applyBorder="1"/>
    <xf numFmtId="3" fontId="17" fillId="0" borderId="36" xfId="1" applyNumberFormat="1" applyFont="1" applyFill="1" applyBorder="1"/>
    <xf numFmtId="0" fontId="25" fillId="0" borderId="0" xfId="1" applyFont="1"/>
    <xf numFmtId="0" fontId="25" fillId="0" borderId="0" xfId="1" applyFont="1" applyFill="1"/>
    <xf numFmtId="0" fontId="25" fillId="0" borderId="0" xfId="1" applyFont="1" applyFill="1" applyBorder="1"/>
    <xf numFmtId="0" fontId="25" fillId="0" borderId="0" xfId="1" applyFont="1" applyAlignment="1">
      <alignment horizontal="left" vertical="center" wrapText="1"/>
    </xf>
    <xf numFmtId="0" fontId="1" fillId="0" borderId="0" xfId="1" applyAlignment="1">
      <alignment vertical="center"/>
    </xf>
    <xf numFmtId="0" fontId="17" fillId="0" borderId="0" xfId="1" applyFont="1" applyFill="1" applyBorder="1"/>
    <xf numFmtId="0" fontId="21" fillId="0" borderId="0" xfId="1" applyFont="1" applyAlignment="1"/>
    <xf numFmtId="0" fontId="26" fillId="0" borderId="0" xfId="1" applyFont="1" applyFill="1"/>
    <xf numFmtId="0" fontId="21" fillId="0" borderId="0" xfId="1" applyFont="1" applyFill="1" applyAlignment="1"/>
  </cellXfs>
  <cellStyles count="3">
    <cellStyle name="Normal 2" xfId="1"/>
    <cellStyle name="Обычный" xfId="0" builtinId="0"/>
    <cellStyle name="Обычный_aug pe grup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ia%20Cheltueli%20Salariale/Directia%20Cheltuieli%20Salariale/Forma%20FD-050/Rapoarte%20lunare/2021/bs&amp;buat_gr%20pr_min&amp;raion_28.02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ltuieli executat"/>
      <sheetName val="unitati executat"/>
      <sheetName val="BPN"/>
      <sheetName val="bs"/>
      <sheetName val="buat"/>
      <sheetName val="FD-050_BS"/>
      <sheetName val="FD-050_BUAT"/>
      <sheetName val="CNAS &amp; CNAM"/>
    </sheetNames>
    <sheetDataSet>
      <sheetData sheetId="0"/>
      <sheetData sheetId="1"/>
      <sheetData sheetId="2">
        <row r="13">
          <cell r="F13">
            <v>24805.5</v>
          </cell>
          <cell r="O13">
            <v>1074</v>
          </cell>
          <cell r="P13">
            <v>1074</v>
          </cell>
        </row>
        <row r="14">
          <cell r="F14">
            <v>5572</v>
          </cell>
          <cell r="O14">
            <v>287</v>
          </cell>
          <cell r="P14">
            <v>276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5"/>
  <sheetViews>
    <sheetView showZeros="0" tabSelected="1" view="pageBreakPreview" zoomScaleSheetLayoutView="100" workbookViewId="0">
      <pane xSplit="2" ySplit="11" topLeftCell="C12" activePane="bottomRight" state="frozen"/>
      <selection activeCell="O26" sqref="O26"/>
      <selection pane="topRight" activeCell="O26" sqref="O26"/>
      <selection pane="bottomLeft" activeCell="O26" sqref="O26"/>
      <selection pane="bottomRight" activeCell="I13" sqref="I13"/>
    </sheetView>
  </sheetViews>
  <sheetFormatPr defaultRowHeight="12.75"/>
  <cols>
    <col min="1" max="1" width="33.28515625" style="57" customWidth="1"/>
    <col min="2" max="2" width="4.85546875" style="57" customWidth="1"/>
    <col min="3" max="3" width="14" style="56" customWidth="1"/>
    <col min="4" max="4" width="13.42578125" style="56" customWidth="1"/>
    <col min="5" max="5" width="11.5703125" style="58" customWidth="1"/>
    <col min="6" max="6" width="13.140625" style="56" customWidth="1"/>
    <col min="7" max="7" width="12" style="56" customWidth="1"/>
    <col min="8" max="8" width="11.140625" style="56" customWidth="1"/>
    <col min="9" max="9" width="8.28515625" style="5" customWidth="1"/>
    <col min="10" max="10" width="13" style="5" customWidth="1"/>
    <col min="11" max="16384" width="9.140625" style="5"/>
  </cols>
  <sheetData>
    <row r="1" spans="1:11">
      <c r="A1" s="1"/>
      <c r="B1" s="1"/>
      <c r="C1" s="2"/>
      <c r="D1" s="2"/>
      <c r="E1" s="3"/>
      <c r="F1" s="2"/>
      <c r="G1" s="2"/>
      <c r="H1" s="2"/>
      <c r="I1" s="4"/>
      <c r="J1" s="4"/>
      <c r="K1" s="4"/>
    </row>
    <row r="2" spans="1:11" ht="15.75">
      <c r="A2" s="59" t="s">
        <v>0</v>
      </c>
      <c r="B2" s="59"/>
      <c r="C2" s="59"/>
      <c r="D2" s="59"/>
      <c r="E2" s="59"/>
      <c r="F2" s="59"/>
      <c r="G2" s="59"/>
      <c r="H2" s="59"/>
      <c r="I2" s="4"/>
      <c r="J2" s="4"/>
      <c r="K2" s="4"/>
    </row>
    <row r="3" spans="1:11" ht="15.75">
      <c r="A3" s="59"/>
      <c r="B3" s="59"/>
      <c r="C3" s="59"/>
      <c r="D3" s="59"/>
      <c r="E3" s="59"/>
      <c r="F3" s="59"/>
      <c r="G3" s="59"/>
      <c r="H3" s="59"/>
      <c r="I3" s="4"/>
      <c r="J3" s="4"/>
      <c r="K3" s="4"/>
    </row>
    <row r="4" spans="1:11">
      <c r="A4" s="1"/>
      <c r="B4" s="1"/>
      <c r="C4" s="2"/>
      <c r="D4" s="2"/>
      <c r="E4" s="3"/>
      <c r="F4" s="2"/>
      <c r="G4" s="2"/>
      <c r="H4" s="6" t="s">
        <v>1</v>
      </c>
      <c r="I4" s="4"/>
      <c r="J4" s="4"/>
      <c r="K4" s="4"/>
    </row>
    <row r="5" spans="1:11" ht="25.5" customHeight="1">
      <c r="A5" s="60" t="s">
        <v>2</v>
      </c>
      <c r="B5" s="63" t="s">
        <v>3</v>
      </c>
      <c r="C5" s="66" t="s">
        <v>4</v>
      </c>
      <c r="D5" s="67"/>
      <c r="E5" s="67"/>
      <c r="F5" s="67"/>
      <c r="G5" s="67"/>
      <c r="H5" s="68"/>
      <c r="I5" s="4"/>
      <c r="J5" s="4"/>
      <c r="K5" s="4"/>
    </row>
    <row r="6" spans="1:11" ht="25.5" customHeight="1">
      <c r="A6" s="61"/>
      <c r="B6" s="64"/>
      <c r="C6" s="69" t="s">
        <v>5</v>
      </c>
      <c r="D6" s="71" t="s">
        <v>6</v>
      </c>
      <c r="E6" s="72"/>
      <c r="F6" s="73" t="s">
        <v>7</v>
      </c>
      <c r="G6" s="73" t="s">
        <v>8</v>
      </c>
      <c r="H6" s="75" t="s">
        <v>9</v>
      </c>
      <c r="I6" s="4"/>
      <c r="J6" s="4"/>
      <c r="K6" s="4"/>
    </row>
    <row r="7" spans="1:11" s="10" customFormat="1" ht="43.5" customHeight="1">
      <c r="A7" s="62"/>
      <c r="B7" s="65"/>
      <c r="C7" s="70"/>
      <c r="D7" s="7" t="s">
        <v>10</v>
      </c>
      <c r="E7" s="8" t="s">
        <v>11</v>
      </c>
      <c r="F7" s="74"/>
      <c r="G7" s="74"/>
      <c r="H7" s="76"/>
      <c r="I7" s="9"/>
      <c r="J7" s="9"/>
      <c r="K7" s="9"/>
    </row>
    <row r="8" spans="1:11" s="19" customFormat="1" ht="9">
      <c r="A8" s="11">
        <v>1</v>
      </c>
      <c r="B8" s="12">
        <v>2</v>
      </c>
      <c r="C8" s="13">
        <v>3</v>
      </c>
      <c r="D8" s="14">
        <v>4</v>
      </c>
      <c r="E8" s="15">
        <v>5</v>
      </c>
      <c r="F8" s="16">
        <v>6</v>
      </c>
      <c r="G8" s="14">
        <v>7</v>
      </c>
      <c r="H8" s="17">
        <v>8</v>
      </c>
      <c r="I8" s="18"/>
      <c r="J8" s="18"/>
      <c r="K8" s="18"/>
    </row>
    <row r="9" spans="1:11" s="19" customFormat="1" ht="9">
      <c r="A9" s="20"/>
      <c r="B9" s="21"/>
      <c r="C9" s="22"/>
      <c r="D9" s="23"/>
      <c r="E9" s="24"/>
      <c r="F9" s="23"/>
      <c r="G9" s="23"/>
      <c r="H9" s="25"/>
      <c r="I9" s="18"/>
      <c r="J9" s="18"/>
      <c r="K9" s="18"/>
    </row>
    <row r="10" spans="1:11" s="33" customFormat="1">
      <c r="A10" s="26" t="s">
        <v>12</v>
      </c>
      <c r="B10" s="27"/>
      <c r="C10" s="28">
        <f>D10+F10+G10+H10</f>
        <v>2886498.0999999996</v>
      </c>
      <c r="D10" s="29">
        <f>SUM(D12:D21)</f>
        <v>1170229.4999999998</v>
      </c>
      <c r="E10" s="30">
        <f>SUM(E12:E21)</f>
        <v>14719.100000000002</v>
      </c>
      <c r="F10" s="29">
        <f>SUM(F12:F21)</f>
        <v>1685891.1</v>
      </c>
      <c r="G10" s="29">
        <f>[1]BPN!F13</f>
        <v>24805.5</v>
      </c>
      <c r="H10" s="31">
        <f>[1]BPN!F14</f>
        <v>5572</v>
      </c>
      <c r="I10" s="32"/>
      <c r="J10" s="32"/>
      <c r="K10" s="32"/>
    </row>
    <row r="11" spans="1:11" s="40" customFormat="1" ht="10.5" customHeight="1">
      <c r="A11" s="34" t="s">
        <v>13</v>
      </c>
      <c r="B11" s="35"/>
      <c r="C11" s="36"/>
      <c r="D11" s="37"/>
      <c r="E11" s="38"/>
      <c r="F11" s="37"/>
      <c r="G11" s="37"/>
      <c r="H11" s="39"/>
      <c r="I11" s="4"/>
      <c r="J11" s="4"/>
      <c r="K11" s="4"/>
    </row>
    <row r="12" spans="1:11">
      <c r="A12" s="41" t="s">
        <v>14</v>
      </c>
      <c r="B12" s="42" t="s">
        <v>15</v>
      </c>
      <c r="C12" s="43">
        <f>D12+F12</f>
        <v>400862.30000000005</v>
      </c>
      <c r="D12" s="37">
        <v>229629.2</v>
      </c>
      <c r="E12" s="38">
        <v>1003</v>
      </c>
      <c r="F12" s="37">
        <v>171233.1</v>
      </c>
      <c r="G12" s="37"/>
      <c r="H12" s="39"/>
      <c r="I12" s="4"/>
      <c r="J12" s="4"/>
      <c r="K12" s="4"/>
    </row>
    <row r="13" spans="1:11">
      <c r="A13" s="41" t="s">
        <v>16</v>
      </c>
      <c r="B13" s="42" t="s">
        <v>17</v>
      </c>
      <c r="C13" s="43">
        <f t="shared" ref="C13:C21" si="0">D13+F13</f>
        <v>68024.400000000009</v>
      </c>
      <c r="D13" s="37">
        <v>67280.3</v>
      </c>
      <c r="E13" s="38">
        <v>887.1</v>
      </c>
      <c r="F13" s="37">
        <v>744.1</v>
      </c>
      <c r="G13" s="37"/>
      <c r="H13" s="39"/>
      <c r="I13" s="4"/>
      <c r="J13" s="4"/>
      <c r="K13" s="4"/>
    </row>
    <row r="14" spans="1:11">
      <c r="A14" s="41" t="s">
        <v>18</v>
      </c>
      <c r="B14" s="42" t="s">
        <v>19</v>
      </c>
      <c r="C14" s="43">
        <f t="shared" si="0"/>
        <v>595506</v>
      </c>
      <c r="D14" s="37">
        <v>593982</v>
      </c>
      <c r="E14" s="38">
        <v>12623.1</v>
      </c>
      <c r="F14" s="37">
        <v>1524</v>
      </c>
      <c r="G14" s="37"/>
      <c r="H14" s="39"/>
      <c r="I14" s="4"/>
      <c r="J14" s="4"/>
      <c r="K14" s="4"/>
    </row>
    <row r="15" spans="1:11">
      <c r="A15" s="41" t="s">
        <v>20</v>
      </c>
      <c r="B15" s="42" t="s">
        <v>21</v>
      </c>
      <c r="C15" s="43">
        <f t="shared" si="0"/>
        <v>101337.40000000001</v>
      </c>
      <c r="D15" s="37">
        <v>89328.8</v>
      </c>
      <c r="E15" s="38"/>
      <c r="F15" s="37">
        <v>12008.6</v>
      </c>
      <c r="G15" s="37"/>
      <c r="H15" s="39"/>
      <c r="I15" s="4"/>
      <c r="J15" s="4"/>
      <c r="K15" s="4"/>
    </row>
    <row r="16" spans="1:11">
      <c r="A16" s="41" t="s">
        <v>22</v>
      </c>
      <c r="B16" s="42" t="s">
        <v>23</v>
      </c>
      <c r="C16" s="43">
        <f t="shared" si="0"/>
        <v>21209.200000000001</v>
      </c>
      <c r="D16" s="37">
        <v>20890.2</v>
      </c>
      <c r="E16" s="38">
        <v>0</v>
      </c>
      <c r="F16" s="37">
        <v>319</v>
      </c>
      <c r="G16" s="37"/>
      <c r="H16" s="39"/>
      <c r="I16" s="4"/>
      <c r="J16" s="4"/>
      <c r="K16" s="4"/>
    </row>
    <row r="17" spans="1:11" ht="25.15" customHeight="1">
      <c r="A17" s="41" t="s">
        <v>24</v>
      </c>
      <c r="B17" s="42" t="s">
        <v>25</v>
      </c>
      <c r="C17" s="43">
        <f t="shared" si="0"/>
        <v>7296.5</v>
      </c>
      <c r="D17" s="37"/>
      <c r="E17" s="38"/>
      <c r="F17" s="37">
        <v>7296.5</v>
      </c>
      <c r="G17" s="37"/>
      <c r="H17" s="39"/>
      <c r="I17" s="4"/>
      <c r="J17" s="4"/>
      <c r="K17" s="4"/>
    </row>
    <row r="18" spans="1:11">
      <c r="A18" s="41" t="s">
        <v>26</v>
      </c>
      <c r="B18" s="42" t="s">
        <v>27</v>
      </c>
      <c r="C18" s="43">
        <f t="shared" si="0"/>
        <v>76994.5</v>
      </c>
      <c r="D18" s="37">
        <v>75046.7</v>
      </c>
      <c r="E18" s="38">
        <v>12.2</v>
      </c>
      <c r="F18" s="37">
        <v>1947.8</v>
      </c>
      <c r="G18" s="37"/>
      <c r="H18" s="39"/>
      <c r="I18" s="4"/>
      <c r="J18" s="4"/>
      <c r="K18" s="4"/>
    </row>
    <row r="19" spans="1:11">
      <c r="A19" s="41" t="s">
        <v>28</v>
      </c>
      <c r="B19" s="42" t="s">
        <v>29</v>
      </c>
      <c r="C19" s="43">
        <f t="shared" si="0"/>
        <v>134926.79999999999</v>
      </c>
      <c r="D19" s="37">
        <v>20285.400000000001</v>
      </c>
      <c r="E19" s="38"/>
      <c r="F19" s="37">
        <v>114641.4</v>
      </c>
      <c r="G19" s="37"/>
      <c r="H19" s="39"/>
      <c r="I19" s="4"/>
      <c r="J19" s="4"/>
      <c r="K19" s="4"/>
    </row>
    <row r="20" spans="1:11">
      <c r="A20" s="41" t="s">
        <v>30</v>
      </c>
      <c r="B20" s="42" t="s">
        <v>31</v>
      </c>
      <c r="C20" s="43">
        <f t="shared" si="0"/>
        <v>1295933.3999999999</v>
      </c>
      <c r="D20" s="37">
        <v>41743.9</v>
      </c>
      <c r="E20" s="38">
        <v>193.7</v>
      </c>
      <c r="F20" s="37">
        <v>1254189.5</v>
      </c>
      <c r="G20" s="37"/>
      <c r="H20" s="39"/>
      <c r="I20" s="4"/>
      <c r="J20" s="4"/>
      <c r="K20" s="4"/>
    </row>
    <row r="21" spans="1:11">
      <c r="A21" s="44" t="s">
        <v>32</v>
      </c>
      <c r="B21" s="45" t="s">
        <v>33</v>
      </c>
      <c r="C21" s="46">
        <f t="shared" si="0"/>
        <v>154030.1</v>
      </c>
      <c r="D21" s="47">
        <v>32043</v>
      </c>
      <c r="E21" s="48"/>
      <c r="F21" s="47">
        <v>121987.1</v>
      </c>
      <c r="G21" s="47"/>
      <c r="H21" s="49"/>
      <c r="I21" s="4"/>
      <c r="J21" s="4"/>
      <c r="K21" s="4"/>
    </row>
    <row r="22" spans="1:11">
      <c r="A22" s="4" t="s">
        <v>34</v>
      </c>
      <c r="B22" s="4"/>
      <c r="C22" s="50"/>
      <c r="D22" s="50"/>
      <c r="E22" s="51"/>
      <c r="F22" s="52"/>
      <c r="G22" s="52"/>
      <c r="H22" s="52"/>
      <c r="I22" s="4"/>
      <c r="J22" s="4"/>
      <c r="K22" s="4"/>
    </row>
    <row r="23" spans="1:11" s="54" customFormat="1" ht="30.75" customHeight="1">
      <c r="A23" s="77" t="s">
        <v>35</v>
      </c>
      <c r="B23" s="77"/>
      <c r="C23" s="77"/>
      <c r="D23" s="77"/>
      <c r="E23" s="77"/>
      <c r="F23" s="77"/>
      <c r="G23" s="77"/>
      <c r="H23" s="77"/>
      <c r="I23" s="77"/>
      <c r="J23" s="77"/>
      <c r="K23" s="53"/>
    </row>
    <row r="24" spans="1:11" s="54" customFormat="1" ht="27.75" customHeight="1">
      <c r="A24" s="77" t="s">
        <v>36</v>
      </c>
      <c r="B24" s="77"/>
      <c r="C24" s="77"/>
      <c r="D24" s="77"/>
      <c r="E24" s="77"/>
      <c r="F24" s="77"/>
      <c r="G24" s="77"/>
      <c r="H24" s="77"/>
      <c r="I24" s="77"/>
      <c r="J24" s="77"/>
      <c r="K24" s="53"/>
    </row>
    <row r="25" spans="1:11" s="56" customFormat="1" ht="12">
      <c r="A25" s="1"/>
      <c r="B25" s="1"/>
      <c r="C25" s="2"/>
      <c r="D25" s="2"/>
      <c r="E25" s="3"/>
      <c r="F25" s="55"/>
      <c r="G25" s="55"/>
      <c r="H25" s="55"/>
      <c r="I25" s="2"/>
      <c r="J25" s="2"/>
      <c r="K25" s="2"/>
    </row>
  </sheetData>
  <mergeCells count="12">
    <mergeCell ref="A23:J23"/>
    <mergeCell ref="A24:J24"/>
    <mergeCell ref="A2:H2"/>
    <mergeCell ref="A3:H3"/>
    <mergeCell ref="A5:A7"/>
    <mergeCell ref="B5:B7"/>
    <mergeCell ref="C5:H5"/>
    <mergeCell ref="C6:C7"/>
    <mergeCell ref="D6:E6"/>
    <mergeCell ref="F6:F7"/>
    <mergeCell ref="G6:G7"/>
    <mergeCell ref="H6:H7"/>
  </mergeCells>
  <pageMargins left="0.74803149606299213" right="0.15748031496062992" top="0.51181102362204722" bottom="0.23622047244094491" header="0.15748031496062992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8"/>
  <sheetViews>
    <sheetView showZeros="0" view="pageBreakPreview" zoomScaleSheetLayoutView="100" workbookViewId="0">
      <pane xSplit="2" ySplit="11" topLeftCell="C12" activePane="bottomRight" state="frozen"/>
      <selection activeCell="D15" sqref="D15"/>
      <selection pane="topRight" activeCell="D15" sqref="D15"/>
      <selection pane="bottomLeft" activeCell="D15" sqref="D15"/>
      <selection pane="bottomRight" activeCell="F13" sqref="F13"/>
    </sheetView>
  </sheetViews>
  <sheetFormatPr defaultRowHeight="12.75"/>
  <cols>
    <col min="1" max="1" width="31" style="57" customWidth="1"/>
    <col min="2" max="2" width="5.42578125" style="57" customWidth="1"/>
    <col min="3" max="3" width="11" style="56" customWidth="1"/>
    <col min="4" max="4" width="9.7109375" style="56" customWidth="1"/>
    <col min="5" max="5" width="11.140625" style="56" customWidth="1"/>
    <col min="6" max="6" width="8.42578125" style="56" customWidth="1"/>
    <col min="7" max="7" width="7" style="56" customWidth="1"/>
    <col min="8" max="8" width="10.5703125" style="5" customWidth="1"/>
    <col min="9" max="9" width="10" style="5" customWidth="1"/>
    <col min="10" max="10" width="10.7109375" style="5" customWidth="1"/>
    <col min="11" max="11" width="8" style="5" customWidth="1"/>
    <col min="12" max="12" width="8.7109375" style="5" customWidth="1"/>
    <col min="13" max="16384" width="9.140625" style="5"/>
  </cols>
  <sheetData>
    <row r="1" spans="1:13" ht="23.25" customHeight="1">
      <c r="A1" s="78"/>
      <c r="B1" s="79"/>
      <c r="C1" s="80"/>
      <c r="D1" s="80"/>
      <c r="E1" s="81"/>
      <c r="F1" s="82"/>
      <c r="G1" s="82"/>
      <c r="H1" s="82"/>
      <c r="I1" s="82"/>
      <c r="J1" s="82"/>
      <c r="K1" s="82"/>
      <c r="L1" s="82"/>
      <c r="M1" s="82"/>
    </row>
    <row r="2" spans="1:13" ht="21.75" customHeight="1">
      <c r="A2" s="83" t="s">
        <v>37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3" ht="15.75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5" spans="1:13" ht="25.5" customHeight="1">
      <c r="A5" s="84" t="s">
        <v>2</v>
      </c>
      <c r="B5" s="85" t="s">
        <v>3</v>
      </c>
      <c r="C5" s="86" t="s">
        <v>4</v>
      </c>
      <c r="D5" s="87"/>
      <c r="E5" s="87"/>
      <c r="F5" s="87"/>
      <c r="G5" s="87"/>
      <c r="H5" s="87"/>
      <c r="I5" s="87"/>
      <c r="J5" s="87"/>
      <c r="K5" s="87"/>
      <c r="L5" s="88"/>
    </row>
    <row r="6" spans="1:13" ht="25.5" customHeight="1">
      <c r="A6" s="89"/>
      <c r="B6" s="90"/>
      <c r="C6" s="91" t="s">
        <v>38</v>
      </c>
      <c r="D6" s="92"/>
      <c r="E6" s="92"/>
      <c r="F6" s="92"/>
      <c r="G6" s="93"/>
      <c r="H6" s="91" t="s">
        <v>39</v>
      </c>
      <c r="I6" s="92"/>
      <c r="J6" s="92"/>
      <c r="K6" s="92"/>
      <c r="L6" s="94"/>
    </row>
    <row r="7" spans="1:13" s="10" customFormat="1" ht="18.75" customHeight="1">
      <c r="A7" s="95"/>
      <c r="B7" s="96"/>
      <c r="C7" s="97" t="s">
        <v>5</v>
      </c>
      <c r="D7" s="98" t="s">
        <v>6</v>
      </c>
      <c r="E7" s="98" t="s">
        <v>40</v>
      </c>
      <c r="F7" s="98" t="s">
        <v>41</v>
      </c>
      <c r="G7" s="99" t="s">
        <v>42</v>
      </c>
      <c r="H7" s="97" t="s">
        <v>5</v>
      </c>
      <c r="I7" s="98" t="s">
        <v>6</v>
      </c>
      <c r="J7" s="98" t="s">
        <v>7</v>
      </c>
      <c r="K7" s="98" t="s">
        <v>41</v>
      </c>
      <c r="L7" s="100" t="s">
        <v>42</v>
      </c>
    </row>
    <row r="8" spans="1:13" s="19" customFormat="1" ht="9">
      <c r="A8" s="101">
        <v>1</v>
      </c>
      <c r="B8" s="102">
        <v>2</v>
      </c>
      <c r="C8" s="103">
        <v>3</v>
      </c>
      <c r="D8" s="104">
        <v>4</v>
      </c>
      <c r="E8" s="104">
        <v>5</v>
      </c>
      <c r="F8" s="104">
        <v>6</v>
      </c>
      <c r="G8" s="105">
        <v>7</v>
      </c>
      <c r="H8" s="103">
        <v>8</v>
      </c>
      <c r="I8" s="104">
        <v>9</v>
      </c>
      <c r="J8" s="104">
        <v>10</v>
      </c>
      <c r="K8" s="104">
        <v>11</v>
      </c>
      <c r="L8" s="106">
        <v>12</v>
      </c>
    </row>
    <row r="9" spans="1:13" s="19" customFormat="1" ht="9">
      <c r="A9" s="107"/>
      <c r="B9" s="108"/>
      <c r="C9" s="109"/>
      <c r="D9" s="110"/>
      <c r="E9" s="110"/>
      <c r="F9" s="110"/>
      <c r="G9" s="111"/>
      <c r="H9" s="109"/>
      <c r="I9" s="110"/>
      <c r="J9" s="110"/>
      <c r="K9" s="110"/>
      <c r="L9" s="112"/>
    </row>
    <row r="10" spans="1:13" s="33" customFormat="1">
      <c r="A10" s="113" t="s">
        <v>12</v>
      </c>
      <c r="B10" s="114"/>
      <c r="C10" s="115">
        <f>D10+E10+F10+G10</f>
        <v>178526.61729999998</v>
      </c>
      <c r="D10" s="116">
        <f>SUM(D12:D21)</f>
        <v>50786.114999999998</v>
      </c>
      <c r="E10" s="116">
        <f>SUM(E12:E21)</f>
        <v>126379.50229999999</v>
      </c>
      <c r="F10" s="116">
        <f>[1]BPN!O13</f>
        <v>1074</v>
      </c>
      <c r="G10" s="117">
        <f>[1]BPN!O14</f>
        <v>287</v>
      </c>
      <c r="H10" s="115">
        <f>I10+J10+K10+L10</f>
        <v>174393.75</v>
      </c>
      <c r="I10" s="116">
        <f>SUM(I12:I21)</f>
        <v>50420.75</v>
      </c>
      <c r="J10" s="116">
        <f>SUM(J12:J21)</f>
        <v>122623</v>
      </c>
      <c r="K10" s="116">
        <f>[1]BPN!P13</f>
        <v>1074</v>
      </c>
      <c r="L10" s="118">
        <f>[1]BPN!P14</f>
        <v>276</v>
      </c>
    </row>
    <row r="11" spans="1:13" s="40" customFormat="1" ht="10.5" customHeight="1">
      <c r="A11" s="119" t="s">
        <v>13</v>
      </c>
      <c r="B11" s="120"/>
      <c r="C11" s="121"/>
      <c r="D11" s="122"/>
      <c r="E11" s="122"/>
      <c r="F11" s="122"/>
      <c r="G11" s="123"/>
      <c r="H11" s="121"/>
      <c r="I11" s="122"/>
      <c r="J11" s="122"/>
      <c r="K11" s="122"/>
      <c r="L11" s="124"/>
    </row>
    <row r="12" spans="1:13">
      <c r="A12" s="125" t="s">
        <v>14</v>
      </c>
      <c r="B12" s="126" t="s">
        <v>15</v>
      </c>
      <c r="C12" s="127">
        <f>D12+E12</f>
        <v>19566.75</v>
      </c>
      <c r="D12" s="122">
        <v>7291.75</v>
      </c>
      <c r="E12" s="122">
        <v>12275</v>
      </c>
      <c r="F12" s="122"/>
      <c r="G12" s="123"/>
      <c r="H12" s="127">
        <f>I12+J12</f>
        <v>19561</v>
      </c>
      <c r="I12" s="122">
        <v>7343</v>
      </c>
      <c r="J12" s="122">
        <v>12218</v>
      </c>
      <c r="K12" s="122"/>
      <c r="L12" s="124"/>
    </row>
    <row r="13" spans="1:13">
      <c r="A13" s="125" t="s">
        <v>16</v>
      </c>
      <c r="B13" s="126" t="s">
        <v>17</v>
      </c>
      <c r="C13" s="127">
        <f t="shared" ref="C13:C21" si="0">D13+E13</f>
        <v>3479.75</v>
      </c>
      <c r="D13" s="122">
        <v>3377</v>
      </c>
      <c r="E13" s="122">
        <v>102.75</v>
      </c>
      <c r="F13" s="122"/>
      <c r="G13" s="123"/>
      <c r="H13" s="127">
        <f t="shared" ref="H13:H21" si="1">I13+J13</f>
        <v>3472</v>
      </c>
      <c r="I13" s="122">
        <v>3363</v>
      </c>
      <c r="J13" s="122">
        <v>109</v>
      </c>
      <c r="K13" s="122"/>
      <c r="L13" s="124"/>
    </row>
    <row r="14" spans="1:13">
      <c r="A14" s="125" t="s">
        <v>18</v>
      </c>
      <c r="B14" s="126" t="s">
        <v>19</v>
      </c>
      <c r="C14" s="127">
        <f t="shared" si="0"/>
        <v>24059.25</v>
      </c>
      <c r="D14" s="122">
        <v>23899.5</v>
      </c>
      <c r="E14" s="122">
        <v>159.75</v>
      </c>
      <c r="F14" s="122"/>
      <c r="G14" s="123"/>
      <c r="H14" s="127">
        <f t="shared" si="1"/>
        <v>24106</v>
      </c>
      <c r="I14" s="122">
        <v>23940</v>
      </c>
      <c r="J14" s="122">
        <v>166</v>
      </c>
      <c r="K14" s="122"/>
      <c r="L14" s="124"/>
    </row>
    <row r="15" spans="1:13">
      <c r="A15" s="125" t="s">
        <v>20</v>
      </c>
      <c r="B15" s="126" t="s">
        <v>21</v>
      </c>
      <c r="C15" s="127">
        <f t="shared" si="0"/>
        <v>5314.75</v>
      </c>
      <c r="D15" s="122">
        <v>4660.75</v>
      </c>
      <c r="E15" s="122">
        <v>654</v>
      </c>
      <c r="F15" s="122"/>
      <c r="G15" s="123"/>
      <c r="H15" s="127">
        <f t="shared" si="1"/>
        <v>5434.25</v>
      </c>
      <c r="I15" s="122">
        <v>4793.25</v>
      </c>
      <c r="J15" s="122">
        <v>641</v>
      </c>
      <c r="K15" s="122"/>
      <c r="L15" s="124"/>
    </row>
    <row r="16" spans="1:13">
      <c r="A16" s="125" t="s">
        <v>22</v>
      </c>
      <c r="B16" s="126" t="s">
        <v>23</v>
      </c>
      <c r="C16" s="127">
        <f t="shared" si="0"/>
        <v>1419.25</v>
      </c>
      <c r="D16" s="122">
        <v>1394.25</v>
      </c>
      <c r="E16" s="122">
        <v>25</v>
      </c>
      <c r="F16" s="122"/>
      <c r="G16" s="123"/>
      <c r="H16" s="127">
        <f t="shared" si="1"/>
        <v>1531</v>
      </c>
      <c r="I16" s="122">
        <v>1505</v>
      </c>
      <c r="J16" s="122">
        <v>26</v>
      </c>
      <c r="K16" s="122"/>
      <c r="L16" s="124"/>
    </row>
    <row r="17" spans="1:12" ht="25.15" customHeight="1">
      <c r="A17" s="125" t="s">
        <v>24</v>
      </c>
      <c r="B17" s="126" t="s">
        <v>25</v>
      </c>
      <c r="C17" s="127">
        <f t="shared" si="0"/>
        <v>837</v>
      </c>
      <c r="D17" s="122"/>
      <c r="E17" s="122">
        <v>837</v>
      </c>
      <c r="F17" s="122"/>
      <c r="G17" s="123"/>
      <c r="H17" s="127">
        <f t="shared" si="1"/>
        <v>791</v>
      </c>
      <c r="I17" s="122">
        <v>0</v>
      </c>
      <c r="J17" s="122">
        <v>791</v>
      </c>
      <c r="K17" s="122"/>
      <c r="L17" s="124"/>
    </row>
    <row r="18" spans="1:12">
      <c r="A18" s="125" t="s">
        <v>26</v>
      </c>
      <c r="B18" s="126" t="s">
        <v>27</v>
      </c>
      <c r="C18" s="127">
        <f t="shared" si="0"/>
        <v>4222.125</v>
      </c>
      <c r="D18" s="122">
        <v>4105.125</v>
      </c>
      <c r="E18" s="122">
        <v>117</v>
      </c>
      <c r="F18" s="122"/>
      <c r="G18" s="123"/>
      <c r="H18" s="127">
        <f t="shared" si="1"/>
        <v>3776</v>
      </c>
      <c r="I18" s="122">
        <v>3691</v>
      </c>
      <c r="J18" s="122">
        <v>85</v>
      </c>
      <c r="K18" s="122"/>
      <c r="L18" s="124"/>
    </row>
    <row r="19" spans="1:12">
      <c r="A19" s="125" t="s">
        <v>28</v>
      </c>
      <c r="B19" s="126" t="s">
        <v>29</v>
      </c>
      <c r="C19" s="127">
        <f t="shared" si="0"/>
        <v>11590.75</v>
      </c>
      <c r="D19" s="122">
        <v>1499</v>
      </c>
      <c r="E19" s="122">
        <v>10091.75</v>
      </c>
      <c r="F19" s="122"/>
      <c r="G19" s="123"/>
      <c r="H19" s="127">
        <f t="shared" si="1"/>
        <v>12183</v>
      </c>
      <c r="I19" s="122">
        <v>1479</v>
      </c>
      <c r="J19" s="122">
        <v>10704</v>
      </c>
      <c r="K19" s="122"/>
      <c r="L19" s="124"/>
    </row>
    <row r="20" spans="1:12">
      <c r="A20" s="125" t="s">
        <v>30</v>
      </c>
      <c r="B20" s="126" t="s">
        <v>31</v>
      </c>
      <c r="C20" s="127">
        <f t="shared" si="0"/>
        <v>93056.252299999993</v>
      </c>
      <c r="D20" s="122">
        <v>2452.25</v>
      </c>
      <c r="E20" s="122">
        <v>90604.002299999993</v>
      </c>
      <c r="F20" s="122"/>
      <c r="G20" s="123"/>
      <c r="H20" s="127">
        <f t="shared" si="1"/>
        <v>87786.5</v>
      </c>
      <c r="I20" s="122">
        <v>2332.5</v>
      </c>
      <c r="J20" s="122">
        <v>85454</v>
      </c>
      <c r="K20" s="122"/>
      <c r="L20" s="124"/>
    </row>
    <row r="21" spans="1:12">
      <c r="A21" s="128" t="s">
        <v>32</v>
      </c>
      <c r="B21" s="129" t="s">
        <v>33</v>
      </c>
      <c r="C21" s="130">
        <f t="shared" si="0"/>
        <v>13619.74</v>
      </c>
      <c r="D21" s="131">
        <v>2106.4899999999998</v>
      </c>
      <c r="E21" s="131">
        <v>11513.25</v>
      </c>
      <c r="F21" s="131"/>
      <c r="G21" s="132"/>
      <c r="H21" s="130">
        <f t="shared" si="1"/>
        <v>14403</v>
      </c>
      <c r="I21" s="131">
        <v>1974</v>
      </c>
      <c r="J21" s="131">
        <v>12429</v>
      </c>
      <c r="K21" s="131"/>
      <c r="L21" s="133"/>
    </row>
    <row r="22" spans="1:12">
      <c r="A22" s="134" t="s">
        <v>34</v>
      </c>
      <c r="B22" s="134"/>
      <c r="C22" s="135"/>
      <c r="D22" s="135"/>
      <c r="E22" s="136"/>
      <c r="F22" s="136"/>
      <c r="G22" s="136"/>
    </row>
    <row r="23" spans="1:12" s="138" customFormat="1" ht="30" customHeight="1">
      <c r="A23" s="137" t="s">
        <v>43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</row>
    <row r="24" spans="1:12" s="138" customFormat="1" ht="36.75" customHeight="1">
      <c r="A24" s="137" t="s">
        <v>44</v>
      </c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</row>
    <row r="25" spans="1:12" s="56" customFormat="1" ht="12">
      <c r="A25" s="57"/>
      <c r="B25" s="57"/>
      <c r="E25" s="139"/>
      <c r="F25" s="139"/>
      <c r="G25" s="139"/>
    </row>
    <row r="28" spans="1:12" ht="19.5">
      <c r="B28" s="140"/>
      <c r="C28" s="140"/>
      <c r="D28" s="140"/>
      <c r="E28" s="140"/>
      <c r="F28" s="141"/>
      <c r="G28" s="142"/>
      <c r="H28" s="142"/>
    </row>
  </sheetData>
  <mergeCells count="10">
    <mergeCell ref="A23:L23"/>
    <mergeCell ref="A24:L24"/>
    <mergeCell ref="F1:M1"/>
    <mergeCell ref="A2:L2"/>
    <mergeCell ref="A3:L3"/>
    <mergeCell ref="A5:A7"/>
    <mergeCell ref="B5:B7"/>
    <mergeCell ref="C5:L5"/>
    <mergeCell ref="C6:G6"/>
    <mergeCell ref="H6:L6"/>
  </mergeCells>
  <pageMargins left="0.6692913385826772" right="0.15748031496062992" top="0.51181102362204722" bottom="0.23622047244094491" header="0.15748031496062992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cheltuieli executat</vt:lpstr>
      <vt:lpstr>unitati executat</vt:lpstr>
      <vt:lpstr>'cheltuieli executat'!Область_печати</vt:lpstr>
      <vt:lpstr>'unitati executat'!Область_печати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Alina, Gherta</dc:creator>
  <cp:lastModifiedBy>Alina, Gherta</cp:lastModifiedBy>
  <dcterms:created xsi:type="dcterms:W3CDTF">2021-03-17T08:15:03Z</dcterms:created>
  <dcterms:modified xsi:type="dcterms:W3CDTF">2021-04-15T06:58:14Z</dcterms:modified>
</cp:coreProperties>
</file>