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17\Q4 2017\"/>
    </mc:Choice>
  </mc:AlternateContent>
  <bookViews>
    <workbookView xWindow="11070" yWindow="75" windowWidth="11715" windowHeight="11550"/>
  </bookViews>
  <sheets>
    <sheet name="31 Decembrie, 2017" sheetId="1" r:id="rId1"/>
  </sheets>
  <definedNames>
    <definedName name="_xlnm._FilterDatabase" localSheetId="0" hidden="1">'31 Decembrie, 2017'!$A$3:$D$24</definedName>
    <definedName name="_xlnm.Print_Area" localSheetId="0">'31 Decembrie, 2017'!$A$1:$D$25</definedName>
  </definedNames>
  <calcPr calcId="162913"/>
</workbook>
</file>

<file path=xl/calcChain.xml><?xml version="1.0" encoding="utf-8"?>
<calcChain xmlns="http://schemas.openxmlformats.org/spreadsheetml/2006/main">
  <c r="D4" i="1" l="1"/>
  <c r="C9" i="1" l="1"/>
  <c r="D22" i="1"/>
  <c r="D19" i="1"/>
  <c r="D17" i="1"/>
  <c r="D13" i="1"/>
  <c r="D9" i="1"/>
  <c r="C4" i="1" l="1"/>
  <c r="C13" i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<sst xmlns="http://schemas.openxmlformats.org/spreadsheetml/2006/main" count="48" uniqueCount="23">
  <si>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</si>
  <si>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</si>
  <si>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</si>
  <si>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</si>
  <si>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</si>
  <si>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</si>
  <si>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</si>
  <si>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</si>
  <si>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</si>
  <si>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</si>
  <si>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</si>
  <si>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</si>
  <si>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</si>
  <si>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</si>
  <si>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</si>
  <si>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</si>
  <si>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</si>
  <si>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</si>
  <si>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</si>
  <si>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</si>
  <si>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30 septembrie 2017</t>
  </si>
  <si>
    <t>la situaţia din
31 decembrie 2017</t>
  </si>
  <si>
    <t>Datoria de stat şi datoria unităţilor administrativ-teritoriale 
la situaţia din 30 septembrie 2017 și 31 decembrie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</si>
</sst>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1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7" fillId="0" borderId="0" xfId="0" applyFont="1"/>
    <xf numFmtId="4" fontId="0" fillId="0" borderId="1" xfId="0" applyNumberFormat="1" applyFont="1" applyFill="1" applyBorder="1" applyAlignment="1">
      <alignment wrapText="1"/>
    </xf>
    <xf numFmtId="4" fontId="7" fillId="0" borderId="0" xfId="0" applyNumberFormat="1" applyFont="1"/>
    <xf numFmtId="4" fontId="8" fillId="0" borderId="1" xfId="0" applyNumberFormat="1" applyFont="1" applyFill="1" applyBorder="1" applyAlignment="1">
      <alignment wrapText="1"/>
    </xf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4" fontId="0" fillId="0" borderId="1" xfId="0" applyNumberFormat="1" applyFont="1" applyBorder="1" applyAlignment="1">
      <alignment horizontal="right"/>
    </xf>
    <xf numFmtId="4" fontId="0" fillId="0" borderId="2" xfId="0" applyNumberFormat="1" applyFill="1" applyBorder="1"/>
    <xf numFmtId="165" fontId="16" fillId="0" borderId="1" xfId="1" applyNumberFormat="1" applyFill="1" applyBorder="1"/>
    <xf numFmtId="4" fontId="16" fillId="0" borderId="2" xfId="1" applyNumberFormat="1" applyFill="1" applyBorder="1"/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D5" sqref="D5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9" t="s">
        <v>22</v>
      </c>
      <c r="B1" s="39"/>
      <c r="C1" s="39"/>
      <c r="D1" s="39"/>
    </row>
    <row r="2" spans="1:4" ht="15.75" customHeight="1">
      <c r="A2" s="40"/>
      <c r="B2" s="40"/>
      <c r="C2" s="40"/>
      <c r="D2" s="40"/>
    </row>
    <row r="3" spans="1:4" ht="22.15" customHeight="1">
      <c r="A3" s="14" t="s">
        <v>9</v>
      </c>
      <c r="B3" s="15" t="s">
        <v>2</v>
      </c>
      <c r="C3" s="16" t="s">
        <v>21</v>
      </c>
      <c r="D3" s="16" t="s">
        <v>20</v>
      </c>
    </row>
    <row r="4" spans="1:4" ht="25.5" customHeight="1">
      <c r="A4" s="11" t="s">
        <v>10</v>
      </c>
      <c r="B4" s="17" t="s">
        <v>7</v>
      </c>
      <c r="C4" s="10">
        <f>C6+C7+C8</f>
        <v>52049.111124249233</v>
      </c>
      <c r="D4" s="10">
        <f>D6+D7+D8</f>
        <v>51627.619064874409</v>
      </c>
    </row>
    <row r="5" spans="1:4">
      <c r="A5" s="18" t="s">
        <v>11</v>
      </c>
      <c r="B5" s="19" t="s">
        <v>0</v>
      </c>
      <c r="C5" s="8"/>
      <c r="D5" s="8"/>
    </row>
    <row r="6" spans="1:4" ht="15" customHeight="1">
      <c r="A6" s="20" t="s">
        <v>14</v>
      </c>
      <c r="B6" s="21" t="s">
        <v>7</v>
      </c>
      <c r="C6" s="32">
        <v>2859.7571823459298</v>
      </c>
      <c r="D6" s="31">
        <v>2926.7008936007883</v>
      </c>
    </row>
    <row r="7" spans="1:4">
      <c r="A7" s="22" t="s">
        <v>3</v>
      </c>
      <c r="B7" s="23" t="s">
        <v>7</v>
      </c>
      <c r="C7" s="33">
        <v>22578.526647940002</v>
      </c>
      <c r="D7" s="31">
        <v>21911.927690519999</v>
      </c>
    </row>
    <row r="8" spans="1:4">
      <c r="A8" s="22" t="s">
        <v>4</v>
      </c>
      <c r="B8" s="23" t="s">
        <v>7</v>
      </c>
      <c r="C8" s="34">
        <v>26610.827293963299</v>
      </c>
      <c r="D8" s="2">
        <v>26788.990480753626</v>
      </c>
    </row>
    <row r="9" spans="1:4">
      <c r="A9" s="24" t="s">
        <v>1</v>
      </c>
      <c r="B9" s="25" t="s">
        <v>7</v>
      </c>
      <c r="C9" s="4">
        <f>SUM(C6:C8)</f>
        <v>52049.111124249233</v>
      </c>
      <c r="D9" s="4">
        <f>SUM(D6:D8)</f>
        <v>51627.619064874409</v>
      </c>
    </row>
    <row r="10" spans="1:4">
      <c r="A10" s="18" t="s">
        <v>12</v>
      </c>
      <c r="B10" s="19" t="s">
        <v>0</v>
      </c>
      <c r="C10" s="8"/>
      <c r="D10" s="8"/>
    </row>
    <row r="11" spans="1:4">
      <c r="A11" s="22" t="s">
        <v>15</v>
      </c>
      <c r="B11" s="23" t="s">
        <v>7</v>
      </c>
      <c r="C11" s="35">
        <v>22601.118428940001</v>
      </c>
      <c r="D11" s="2">
        <v>21939.503323014</v>
      </c>
    </row>
    <row r="12" spans="1:4">
      <c r="A12" s="22" t="s">
        <v>8</v>
      </c>
      <c r="B12" s="23" t="s">
        <v>7</v>
      </c>
      <c r="C12" s="35">
        <v>29447.9926953092</v>
      </c>
      <c r="D12" s="2">
        <v>29688.115741862413</v>
      </c>
    </row>
    <row r="13" spans="1:4">
      <c r="A13" s="24" t="s">
        <v>1</v>
      </c>
      <c r="B13" s="25" t="s">
        <v>7</v>
      </c>
      <c r="C13" s="4">
        <f>C11+C12</f>
        <v>52049.111124249204</v>
      </c>
      <c r="D13" s="4">
        <f>D11+D12</f>
        <v>51627.619064876417</v>
      </c>
    </row>
    <row r="14" spans="1:4">
      <c r="A14" s="18" t="s">
        <v>13</v>
      </c>
      <c r="B14" s="19" t="s">
        <v>0</v>
      </c>
      <c r="C14" s="8"/>
      <c r="D14" s="8"/>
    </row>
    <row r="15" spans="1:4">
      <c r="A15" s="22" t="s">
        <v>5</v>
      </c>
      <c r="B15" s="23" t="s">
        <v>7</v>
      </c>
      <c r="C15" s="36">
        <v>22608.26377818</v>
      </c>
      <c r="D15" s="2">
        <v>21958.794724711999</v>
      </c>
    </row>
    <row r="16" spans="1:4">
      <c r="A16" s="22" t="s">
        <v>6</v>
      </c>
      <c r="B16" s="23" t="s">
        <v>7</v>
      </c>
      <c r="C16" s="36">
        <v>29440.8473460647</v>
      </c>
      <c r="D16" s="2">
        <v>29668.824340162413</v>
      </c>
    </row>
    <row r="17" spans="1:4">
      <c r="A17" s="24" t="s">
        <v>1</v>
      </c>
      <c r="B17" s="25" t="s">
        <v>7</v>
      </c>
      <c r="C17" s="4">
        <f>C15+C16</f>
        <v>52049.1111242447</v>
      </c>
      <c r="D17" s="4">
        <f>D15+D16</f>
        <v>51627.619064874409</v>
      </c>
    </row>
    <row r="18" spans="1:4">
      <c r="A18" s="18" t="s">
        <v>16</v>
      </c>
      <c r="B18" s="19" t="s">
        <v>0</v>
      </c>
      <c r="C18" s="9"/>
      <c r="D18" s="9"/>
    </row>
    <row r="19" spans="1:4">
      <c r="A19" s="26" t="s">
        <v>17</v>
      </c>
      <c r="B19" s="27" t="s">
        <v>7</v>
      </c>
      <c r="C19" s="4">
        <f>C20+C21</f>
        <v>10698.32309974786</v>
      </c>
      <c r="D19" s="4">
        <f>D20+D21</f>
        <v>10031.761409929184</v>
      </c>
    </row>
    <row r="20" spans="1:4">
      <c r="A20" s="22" t="s">
        <v>3</v>
      </c>
      <c r="B20" s="23" t="s">
        <v>7</v>
      </c>
      <c r="C20" s="38">
        <v>8639.9232479399998</v>
      </c>
      <c r="D20" s="30">
        <v>7883.4021095999997</v>
      </c>
    </row>
    <row r="21" spans="1:4" ht="12" customHeight="1">
      <c r="A21" s="22" t="s">
        <v>4</v>
      </c>
      <c r="B21" s="23" t="s">
        <v>7</v>
      </c>
      <c r="C21" s="37">
        <v>2058.3998518078602</v>
      </c>
      <c r="D21" s="2">
        <v>2148.3593003291849</v>
      </c>
    </row>
    <row r="22" spans="1:4">
      <c r="A22" s="26" t="s">
        <v>18</v>
      </c>
      <c r="B22" s="27" t="s">
        <v>7</v>
      </c>
      <c r="C22" s="4">
        <f>C23+C24</f>
        <v>38491.030847283</v>
      </c>
      <c r="D22" s="4">
        <f>D23+D24</f>
        <v>38669.156780426449</v>
      </c>
    </row>
    <row r="23" spans="1:4">
      <c r="A23" s="22" t="s">
        <v>3</v>
      </c>
      <c r="B23" s="23" t="s">
        <v>7</v>
      </c>
      <c r="C23" s="37">
        <v>13938.603400000002</v>
      </c>
      <c r="D23" s="2">
        <v>14028.525600000001</v>
      </c>
    </row>
    <row r="24" spans="1:4">
      <c r="A24" s="22" t="s">
        <v>4</v>
      </c>
      <c r="B24" s="23" t="s">
        <v>7</v>
      </c>
      <c r="C24" s="37">
        <v>24552.427447283</v>
      </c>
      <c r="D24" s="2">
        <v>24640.631180426444</v>
      </c>
    </row>
    <row r="25" spans="1:4">
      <c r="A25" s="28" t="s">
        <v>19</v>
      </c>
      <c r="B25" s="12"/>
      <c r="C25" s="13"/>
      <c r="D25" s="29"/>
    </row>
    <row r="26" spans="1:4">
      <c r="C26" s="5"/>
      <c r="D26" s="5"/>
    </row>
    <row r="27" spans="1:4">
      <c r="B27" s="6"/>
      <c r="C27" s="7"/>
      <c r="D27" s="7"/>
    </row>
    <row r="28" spans="1:4">
      <c r="C28" s="3"/>
      <c r="D28" s="3"/>
    </row>
    <row r="29" spans="1:4">
      <c r="C29" s="5"/>
      <c r="D29" s="3"/>
    </row>
    <row r="30" spans="1:4">
      <c r="C30" s="5"/>
      <c r="D30" s="3"/>
    </row>
    <row r="31" spans="1:4">
      <c r="C31" s="5"/>
      <c r="D31" s="3"/>
    </row>
    <row r="32" spans="1:4">
      <c r="C32" s="5"/>
    </row>
    <row r="33" spans="3:4">
      <c r="C33" s="3"/>
    </row>
    <row r="36" spans="3:4">
      <c r="C36" s="3"/>
      <c r="D36" s="3"/>
    </row>
  </sheetData>
  <mergeCells count="1">
    <mergeCell ref="A1:D2"/>
  </mergeCells>
  <phoneticPr fontId="3" type="noConversion"/>
  <conditionalFormatting sqref="C7">
    <cfRule type="expression" dxfId="14" priority="35" stopIfTrue="1">
      <formula>FIND("4.",A5)=1</formula>
    </cfRule>
  </conditionalFormatting>
  <conditionalFormatting sqref="C7">
    <cfRule type="expression" dxfId="13" priority="34" stopIfTrue="1">
      <formula>FIND("Total",A5)=1</formula>
    </cfRule>
  </conditionalFormatting>
  <conditionalFormatting sqref="C7">
    <cfRule type="expression" dxfId="12" priority="31" stopIfTrue="1">
      <formula>FIND("1",A5)=1</formula>
    </cfRule>
    <cfRule type="expression" dxfId="11" priority="32" stopIfTrue="1">
      <formula>FIND("2",A5)=1</formula>
    </cfRule>
    <cfRule type="expression" dxfId="10" priority="33" stopIfTrue="1">
      <formula>FIND("3.",A5)=1</formula>
    </cfRule>
  </conditionalFormatting>
  <conditionalFormatting sqref="D7">
    <cfRule type="expression" dxfId="9" priority="10" stopIfTrue="1">
      <formula>FIND("4.",B5)=1</formula>
    </cfRule>
  </conditionalFormatting>
  <conditionalFormatting sqref="D7">
    <cfRule type="expression" dxfId="8" priority="9" stopIfTrue="1">
      <formula>FIND("Total",B5)=1</formula>
    </cfRule>
  </conditionalFormatting>
  <conditionalFormatting sqref="D7">
    <cfRule type="expression" dxfId="7" priority="6" stopIfTrue="1">
      <formula>FIND("1",B5)=1</formula>
    </cfRule>
    <cfRule type="expression" dxfId="6" priority="7" stopIfTrue="1">
      <formula>FIND("2",B5)=1</formula>
    </cfRule>
    <cfRule type="expression" dxfId="5" priority="8" stopIfTrue="1">
      <formula>FIND("3.",B5)=1</formula>
    </cfRule>
  </conditionalFormatting>
  <conditionalFormatting sqref="D6">
    <cfRule type="expression" dxfId="4" priority="5" stopIfTrue="1">
      <formula>FIND("4.",B4)=1</formula>
    </cfRule>
  </conditionalFormatting>
  <conditionalFormatting sqref="D6">
    <cfRule type="expression" dxfId="3" priority="4" stopIfTrue="1">
      <formula>FIND("Total",B4)=1</formula>
    </cfRule>
  </conditionalFormatting>
  <conditionalFormatting sqref="D6">
    <cfRule type="expression" dxfId="2" priority="1" stopIfTrue="1">
      <formula>FIND("1",B4)=1</formula>
    </cfRule>
    <cfRule type="expression" dxfId="1" priority="2" stopIfTrue="1">
      <formula>FIND("2",B4)=1</formula>
    </cfRule>
    <cfRule type="expression" dxfId="0" priority="3" stopIfTrue="1">
      <formula>FIND("3.",B4)=1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Decembrie, 2017</vt:lpstr>
      <vt:lpstr>'31 Decembrie,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Marina Popusoi</cp:lastModifiedBy>
  <cp:lastPrinted>2017-09-06T12:39:58Z</cp:lastPrinted>
  <dcterms:created xsi:type="dcterms:W3CDTF">1996-10-14T23:33:28Z</dcterms:created>
  <dcterms:modified xsi:type="dcterms:W3CDTF">2018-03-06T11:33:17Z</dcterms:modified>
</cp:coreProperties>
</file>