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3\Q1 2023\publicare MF\"/>
    </mc:Choice>
  </mc:AlternateContent>
  <bookViews>
    <workbookView xWindow="0" yWindow="0" windowWidth="19785" windowHeight="9210"/>
  </bookViews>
  <sheets>
    <sheet name="31mar. 2023" sheetId="1" r:id="rId1"/>
  </sheets>
  <definedNames>
    <definedName name="_xlnm._FilterDatabase" localSheetId="0" hidden="1">'31mar. 2023'!$A$3:$D$44</definedName>
    <definedName name="_xlnm.Print_Area" localSheetId="0">'31mar. 2023'!$A$1:$D$50</definedName>
  </definedNames>
  <calcPr calcId="162913"/>
</workbook>
</file>

<file path=xl/calcChain.xml><?xml version="1.0" encoding="utf-8"?>
<calcChain xmlns="http://schemas.openxmlformats.org/spreadsheetml/2006/main">
  <c r="D9" i="1" l="1"/>
  <c r="C9" i="1"/>
  <c r="D5" i="1" l="1"/>
  <c r="D4" i="1" s="1"/>
  <c r="C5" i="1"/>
  <c r="C4" i="1" s="1"/>
  <c r="D7" i="1" l="1"/>
  <c r="D42" i="1" l="1"/>
  <c r="C42" i="1"/>
  <c r="D39" i="1" l="1"/>
  <c r="C39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<sst xmlns="http://schemas.openxmlformats.org/spreadsheetml/2006/main" count="92" uniqueCount="48">
  <si>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</si>
  <si>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</si>
  <si>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</si>
  <si>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</si>
  <si>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</si>
  <si>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</si>
  <si>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</si>
  <si>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</si>
  <si>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</si>
  <si>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</si>
  <si>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</si>
  <si>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</si>
  <si>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</si>
  <si>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</si>
  <si>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</si>
  <si>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</si>
  <si>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</si>
  <si>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</si>
  <si>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</si>
  <si>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</si>
  <si>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</si>
  <si>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</si>
  <si>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</si>
  <si>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la situaţia din
31 dec. 2022</t>
  </si>
  <si>
    <t>la situaţia din
31.03.2023</t>
  </si>
  <si>
    <t>Ungheni</t>
  </si>
  <si>
    <t>Ceadir-Lunga</t>
  </si>
  <si>
    <t>Cahul</t>
  </si>
  <si>
    <t>Glodeni</t>
  </si>
  <si>
    <t>Floreni</t>
  </si>
  <si>
    <t>Festelita</t>
  </si>
  <si>
    <t>Geamana</t>
  </si>
  <si>
    <t>Rediul Mare</t>
  </si>
  <si>
    <t>Taraclia</t>
  </si>
  <si>
    <t>Pelinia</t>
  </si>
  <si>
    <t>Zubrest</t>
  </si>
  <si>
    <t>Carpineni</t>
  </si>
  <si>
    <t xml:space="preserve"> directă, dintre care:</t>
  </si>
  <si>
    <t>Sângera</t>
  </si>
  <si>
    <t>Chișinau</t>
  </si>
  <si>
    <t>Hâncești</t>
  </si>
  <si>
    <t>Lapușna</t>
  </si>
  <si>
    <t>Balți</t>
  </si>
  <si>
    <t>Datoria de stat şi datoria unităţilor administrativ-teritoriale 
la situaţia din 31 dec. 2022  și 31 mar. 2023</t>
  </si>
  <si>
    <t>Datoria UAT-lor, dintre care:</t>
  </si>
  <si>
    <t>Soroca</t>
  </si>
  <si>
    <t xml:space="preserve"> PIB prognozat a.2023: 308 800,0 mil. lei</t>
  </si>
  <si>
    <t>*)  PIB pentru a.2022(date preliminare): 272 555,9 mil.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</si>
</sst>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166" fontId="7" fillId="0" borderId="0" xfId="0" applyNumberFormat="1" applyFont="1"/>
    <xf numFmtId="49" fontId="9" fillId="0" borderId="1" xfId="0" applyNumberFormat="1" applyFont="1" applyFill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topLeftCell="A7" workbookViewId="0">
      <selection activeCell="C19" sqref="C19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41" t="s">
        <v>43</v>
      </c>
      <c r="B1" s="41"/>
      <c r="C1" s="41"/>
      <c r="D1" s="41"/>
    </row>
    <row r="2" spans="1:6" ht="15.75" customHeight="1">
      <c r="A2" s="42"/>
      <c r="B2" s="42"/>
      <c r="C2" s="42"/>
      <c r="D2" s="42"/>
    </row>
    <row r="3" spans="1:6" ht="22.15" customHeight="1">
      <c r="A3" s="6" t="s">
        <v>8</v>
      </c>
      <c r="B3" s="7" t="s">
        <v>1</v>
      </c>
      <c r="C3" s="8" t="s">
        <v>24</v>
      </c>
      <c r="D3" s="8" t="s">
        <v>23</v>
      </c>
    </row>
    <row r="4" spans="1:6" ht="22.15" customHeight="1">
      <c r="A4" s="9" t="s">
        <v>13</v>
      </c>
      <c r="B4" s="31" t="s">
        <v>14</v>
      </c>
      <c r="C4" s="32">
        <f>C5/C46</f>
        <v>0.31709503669717443</v>
      </c>
      <c r="D4" s="32">
        <f>D5/D46</f>
        <v>0.35237250233229739</v>
      </c>
    </row>
    <row r="5" spans="1:6" ht="24" customHeight="1">
      <c r="A5" s="9" t="s">
        <v>12</v>
      </c>
      <c r="B5" s="31" t="s">
        <v>6</v>
      </c>
      <c r="C5" s="38">
        <f>C29+C30+C31</f>
        <v>97918.947332087468</v>
      </c>
      <c r="D5" s="38">
        <f>D29+D30+D31</f>
        <v>96041.204508431416</v>
      </c>
    </row>
    <row r="6" spans="1:6" ht="15" customHeight="1">
      <c r="A6" s="36" t="s">
        <v>11</v>
      </c>
      <c r="B6" s="40" t="s">
        <v>6</v>
      </c>
      <c r="C6" s="37">
        <v>96587.242372821594</v>
      </c>
      <c r="D6" s="37">
        <v>94660.042340539425</v>
      </c>
      <c r="F6" s="17"/>
    </row>
    <row r="7" spans="1:6" ht="15" customHeight="1">
      <c r="A7" s="16" t="s">
        <v>44</v>
      </c>
      <c r="B7" s="40" t="s">
        <v>6</v>
      </c>
      <c r="C7" s="37">
        <v>1867.0284316790001</v>
      </c>
      <c r="D7" s="37">
        <f>D8+D9</f>
        <v>1943.6457988019993</v>
      </c>
    </row>
    <row r="8" spans="1:6" ht="15" customHeight="1">
      <c r="A8" s="20" t="s">
        <v>16</v>
      </c>
      <c r="B8" s="14" t="s">
        <v>6</v>
      </c>
      <c r="C8" s="22">
        <v>535.42332609000005</v>
      </c>
      <c r="D8" s="22">
        <v>562.48363099999995</v>
      </c>
      <c r="F8" s="17"/>
    </row>
    <row r="9" spans="1:6" ht="15" customHeight="1">
      <c r="A9" s="20" t="s">
        <v>37</v>
      </c>
      <c r="B9" s="14" t="s">
        <v>6</v>
      </c>
      <c r="C9" s="22">
        <f>SUM(C10:C27)</f>
        <v>1331.6891969830581</v>
      </c>
      <c r="D9" s="22">
        <f>SUM(D10:D27)</f>
        <v>1381.1621678019994</v>
      </c>
      <c r="F9" s="17"/>
    </row>
    <row r="10" spans="1:6" ht="15" customHeight="1">
      <c r="A10" s="13" t="s">
        <v>42</v>
      </c>
      <c r="B10" s="14" t="s">
        <v>6</v>
      </c>
      <c r="C10" s="22">
        <v>43.232850280000001</v>
      </c>
      <c r="D10" s="22">
        <v>46.948450270000002</v>
      </c>
      <c r="F10" s="17"/>
    </row>
    <row r="11" spans="1:6" ht="15" customHeight="1">
      <c r="A11" s="13" t="s">
        <v>27</v>
      </c>
      <c r="B11" s="14" t="s">
        <v>6</v>
      </c>
      <c r="C11" s="22">
        <v>9.1040629399999986</v>
      </c>
      <c r="D11" s="22"/>
      <c r="F11" s="17"/>
    </row>
    <row r="12" spans="1:6" ht="15" customHeight="1">
      <c r="A12" s="13" t="s">
        <v>36</v>
      </c>
      <c r="B12" s="14" t="s">
        <v>6</v>
      </c>
      <c r="C12" s="22">
        <v>3.1055470000000001</v>
      </c>
      <c r="D12" s="22">
        <v>3.3045215699999999</v>
      </c>
      <c r="F12" s="17"/>
    </row>
    <row r="13" spans="1:6" ht="15" customHeight="1">
      <c r="A13" s="13" t="s">
        <v>26</v>
      </c>
      <c r="B13" s="14" t="s">
        <v>6</v>
      </c>
      <c r="C13" s="22">
        <v>3</v>
      </c>
      <c r="D13" s="22">
        <v>4.0588800000000003</v>
      </c>
      <c r="F13" s="17"/>
    </row>
    <row r="14" spans="1:6" ht="15" customHeight="1">
      <c r="A14" s="13" t="s">
        <v>39</v>
      </c>
      <c r="B14" s="14" t="s">
        <v>6</v>
      </c>
      <c r="C14" s="22">
        <v>1250.869090789</v>
      </c>
      <c r="D14" s="22">
        <v>1299.026161042</v>
      </c>
      <c r="F14" s="17"/>
    </row>
    <row r="15" spans="1:6" ht="15" customHeight="1">
      <c r="A15" s="13" t="s">
        <v>30</v>
      </c>
      <c r="B15" s="14" t="s">
        <v>6</v>
      </c>
      <c r="C15" s="22">
        <v>1.7088749999999999</v>
      </c>
      <c r="D15" s="22">
        <v>1.88575</v>
      </c>
      <c r="F15" s="17"/>
    </row>
    <row r="16" spans="1:6" ht="15" customHeight="1">
      <c r="A16" s="13" t="s">
        <v>29</v>
      </c>
      <c r="B16" s="14" t="s">
        <v>6</v>
      </c>
      <c r="C16" s="22">
        <v>0.17080000000000001</v>
      </c>
      <c r="D16" s="22">
        <v>0.27327400000000002</v>
      </c>
      <c r="F16" s="17"/>
    </row>
    <row r="17" spans="1:6" ht="15" customHeight="1">
      <c r="A17" s="13" t="s">
        <v>31</v>
      </c>
      <c r="B17" s="14" t="s">
        <v>6</v>
      </c>
      <c r="C17" s="22">
        <v>1.6187119999999999</v>
      </c>
      <c r="D17" s="22">
        <v>1.690358</v>
      </c>
      <c r="F17" s="17"/>
    </row>
    <row r="18" spans="1:6" ht="15" customHeight="1">
      <c r="A18" s="13" t="s">
        <v>28</v>
      </c>
      <c r="B18" s="14" t="s">
        <v>6</v>
      </c>
      <c r="C18" s="22">
        <v>0.69767456000000005</v>
      </c>
      <c r="D18" s="22">
        <v>1.1162791999999999</v>
      </c>
      <c r="F18" s="17"/>
    </row>
    <row r="19" spans="1:6" ht="15" customHeight="1">
      <c r="A19" s="13" t="s">
        <v>40</v>
      </c>
      <c r="B19" s="14" t="s">
        <v>6</v>
      </c>
      <c r="C19" s="22">
        <v>2.8829767000000004</v>
      </c>
      <c r="D19" s="22">
        <v>3.5284080000000002</v>
      </c>
      <c r="F19" s="17"/>
    </row>
    <row r="20" spans="1:6" ht="15" customHeight="1">
      <c r="A20" s="13" t="s">
        <v>41</v>
      </c>
      <c r="B20" s="14" t="s">
        <v>6</v>
      </c>
      <c r="C20" s="22">
        <v>0.42857299999999998</v>
      </c>
      <c r="D20" s="22">
        <v>0.57142999999999999</v>
      </c>
      <c r="F20" s="17"/>
    </row>
    <row r="21" spans="1:6" ht="15" customHeight="1">
      <c r="A21" s="13" t="s">
        <v>34</v>
      </c>
      <c r="B21" s="14" t="s">
        <v>6</v>
      </c>
      <c r="C21" s="22">
        <v>0.20958236</v>
      </c>
      <c r="D21" s="22">
        <v>0.23691920000000002</v>
      </c>
      <c r="F21" s="17"/>
    </row>
    <row r="22" spans="1:6" ht="15" customHeight="1">
      <c r="A22" s="13" t="s">
        <v>32</v>
      </c>
      <c r="B22" s="14" t="s">
        <v>6</v>
      </c>
      <c r="C22" s="22">
        <v>0.299904</v>
      </c>
      <c r="D22" s="22">
        <v>0.35000199999999998</v>
      </c>
      <c r="F22" s="17"/>
    </row>
    <row r="23" spans="1:6" ht="15" customHeight="1">
      <c r="A23" s="13" t="s">
        <v>38</v>
      </c>
      <c r="B23" s="14" t="s">
        <v>6</v>
      </c>
      <c r="C23" s="22">
        <v>2.5</v>
      </c>
      <c r="D23" s="22">
        <v>4.5</v>
      </c>
      <c r="F23" s="17"/>
    </row>
    <row r="24" spans="1:6" ht="15" customHeight="1">
      <c r="A24" s="13" t="s">
        <v>45</v>
      </c>
      <c r="B24" s="14" t="s">
        <v>6</v>
      </c>
      <c r="C24" s="22">
        <v>8.3986296939999996E-2</v>
      </c>
      <c r="D24" s="22"/>
      <c r="F24" s="17"/>
    </row>
    <row r="25" spans="1:6" ht="15" customHeight="1">
      <c r="A25" s="13" t="s">
        <v>33</v>
      </c>
      <c r="B25" s="14" t="s">
        <v>6</v>
      </c>
      <c r="C25" s="22">
        <v>0.76361849711800001</v>
      </c>
      <c r="D25" s="22">
        <v>0.81451340000000005</v>
      </c>
      <c r="F25" s="35"/>
    </row>
    <row r="26" spans="1:6" ht="15" customHeight="1">
      <c r="A26" s="13" t="s">
        <v>25</v>
      </c>
      <c r="B26" s="14" t="s">
        <v>6</v>
      </c>
      <c r="C26" s="22">
        <v>10.37294556</v>
      </c>
      <c r="D26" s="22">
        <v>12.137222120000001</v>
      </c>
      <c r="F26" s="35"/>
    </row>
    <row r="27" spans="1:6" ht="15" customHeight="1">
      <c r="A27" s="13" t="s">
        <v>35</v>
      </c>
      <c r="B27" s="14" t="s">
        <v>6</v>
      </c>
      <c r="C27" s="22">
        <v>0.63999799999999996</v>
      </c>
      <c r="D27" s="22">
        <v>0.71999899999999994</v>
      </c>
      <c r="F27" s="17"/>
    </row>
    <row r="28" spans="1:6">
      <c r="A28" s="9" t="s">
        <v>15</v>
      </c>
      <c r="B28" s="10" t="s">
        <v>0</v>
      </c>
      <c r="C28" s="23"/>
      <c r="D28" s="23"/>
    </row>
    <row r="29" spans="1:6" ht="15" customHeight="1">
      <c r="A29" s="11" t="s">
        <v>9</v>
      </c>
      <c r="B29" s="12" t="s">
        <v>6</v>
      </c>
      <c r="C29" s="24">
        <v>7010.6796332287904</v>
      </c>
      <c r="D29" s="24">
        <v>7216.6246806389699</v>
      </c>
    </row>
    <row r="30" spans="1:6">
      <c r="A30" s="13" t="s">
        <v>2</v>
      </c>
      <c r="B30" s="14" t="s">
        <v>6</v>
      </c>
      <c r="C30" s="25">
        <v>34945.622300000003</v>
      </c>
      <c r="D30" s="25">
        <v>34564.871299999999</v>
      </c>
    </row>
    <row r="31" spans="1:6">
      <c r="A31" s="13" t="s">
        <v>3</v>
      </c>
      <c r="B31" s="14" t="s">
        <v>6</v>
      </c>
      <c r="C31" s="26">
        <v>55962.645398858673</v>
      </c>
      <c r="D31" s="26">
        <v>54259.708527792449</v>
      </c>
    </row>
    <row r="32" spans="1:6">
      <c r="A32" s="9" t="s">
        <v>17</v>
      </c>
      <c r="B32" s="10" t="s">
        <v>0</v>
      </c>
      <c r="C32" s="28"/>
      <c r="D32" s="28"/>
    </row>
    <row r="33" spans="1:8">
      <c r="A33" s="13" t="s">
        <v>10</v>
      </c>
      <c r="B33" s="14" t="s">
        <v>6</v>
      </c>
      <c r="C33" s="26">
        <v>35630.493475800002</v>
      </c>
      <c r="D33" s="26">
        <v>35276.459110839998</v>
      </c>
    </row>
    <row r="34" spans="1:8">
      <c r="A34" s="13" t="s">
        <v>7</v>
      </c>
      <c r="B34" s="14" t="s">
        <v>6</v>
      </c>
      <c r="C34" s="26">
        <v>62288.453856309279</v>
      </c>
      <c r="D34" s="26">
        <v>60764.745397501421</v>
      </c>
    </row>
    <row r="35" spans="1:8">
      <c r="A35" s="9" t="s">
        <v>18</v>
      </c>
      <c r="B35" s="10" t="s">
        <v>0</v>
      </c>
      <c r="C35" s="28"/>
      <c r="D35" s="28"/>
    </row>
    <row r="36" spans="1:8">
      <c r="A36" s="13" t="s">
        <v>4</v>
      </c>
      <c r="B36" s="14" t="s">
        <v>6</v>
      </c>
      <c r="C36" s="26">
        <v>35623.931688843673</v>
      </c>
      <c r="D36" s="26">
        <v>35269.11631872</v>
      </c>
    </row>
    <row r="37" spans="1:8">
      <c r="A37" s="13" t="s">
        <v>5</v>
      </c>
      <c r="B37" s="14" t="s">
        <v>6</v>
      </c>
      <c r="C37" s="26">
        <v>62295.015643265557</v>
      </c>
      <c r="D37" s="26">
        <v>60772.08818962142</v>
      </c>
    </row>
    <row r="38" spans="1:8">
      <c r="A38" s="9" t="s">
        <v>22</v>
      </c>
      <c r="B38" s="10" t="s">
        <v>0</v>
      </c>
      <c r="C38" s="29"/>
      <c r="D38" s="29"/>
    </row>
    <row r="39" spans="1:8">
      <c r="A39" s="16" t="s">
        <v>19</v>
      </c>
      <c r="B39" s="15" t="s">
        <v>6</v>
      </c>
      <c r="C39" s="27">
        <f>C40+C41</f>
        <v>27807.349759092562</v>
      </c>
      <c r="D39" s="27">
        <f>D40+D41</f>
        <v>26566.829477608695</v>
      </c>
      <c r="H39" s="17"/>
    </row>
    <row r="40" spans="1:8">
      <c r="A40" s="13" t="s">
        <v>2</v>
      </c>
      <c r="B40" s="14" t="s">
        <v>6</v>
      </c>
      <c r="C40" s="30">
        <v>21509.157799999997</v>
      </c>
      <c r="D40" s="30">
        <v>21033.742299999994</v>
      </c>
    </row>
    <row r="41" spans="1:8" ht="12" customHeight="1">
      <c r="A41" s="13" t="s">
        <v>3</v>
      </c>
      <c r="B41" s="14" t="s">
        <v>6</v>
      </c>
      <c r="C41" s="26">
        <v>6298.1919590925654</v>
      </c>
      <c r="D41" s="26">
        <v>5533.0871776086997</v>
      </c>
      <c r="F41" s="17"/>
    </row>
    <row r="42" spans="1:8">
      <c r="A42" s="16" t="s">
        <v>21</v>
      </c>
      <c r="B42" s="15" t="s">
        <v>6</v>
      </c>
      <c r="C42" s="27">
        <f>C43+C44+C45</f>
        <v>70111.597572994899</v>
      </c>
      <c r="D42" s="27">
        <f>D43+D44+D45</f>
        <v>69474.375030822717</v>
      </c>
      <c r="F42" s="17"/>
    </row>
    <row r="43" spans="1:8">
      <c r="A43" s="13" t="s">
        <v>2</v>
      </c>
      <c r="B43" s="14" t="s">
        <v>6</v>
      </c>
      <c r="C43" s="26">
        <v>13436.4645</v>
      </c>
      <c r="D43" s="26">
        <v>13531.129000000001</v>
      </c>
      <c r="F43" s="17"/>
      <c r="G43" s="17"/>
    </row>
    <row r="44" spans="1:8">
      <c r="A44" s="13" t="s">
        <v>3</v>
      </c>
      <c r="B44" s="14" t="s">
        <v>6</v>
      </c>
      <c r="C44" s="26">
        <v>49664.453439766105</v>
      </c>
      <c r="D44" s="26">
        <v>48726.621350183748</v>
      </c>
    </row>
    <row r="45" spans="1:8">
      <c r="A45" s="13" t="s">
        <v>9</v>
      </c>
      <c r="B45" s="14" t="s">
        <v>6</v>
      </c>
      <c r="C45" s="26">
        <v>7010.6796332287904</v>
      </c>
      <c r="D45" s="26">
        <v>7216.6246806389699</v>
      </c>
    </row>
    <row r="46" spans="1:8" hidden="1">
      <c r="A46" s="21"/>
      <c r="B46" s="18"/>
      <c r="C46" s="33">
        <v>308800</v>
      </c>
      <c r="D46" s="33">
        <v>272555.90000000002</v>
      </c>
    </row>
    <row r="47" spans="1:8" ht="8.25" customHeight="1">
      <c r="A47" s="21"/>
      <c r="B47" s="18"/>
      <c r="C47" s="33"/>
      <c r="D47" s="33"/>
    </row>
    <row r="48" spans="1:8" ht="9.9499999999999993" customHeight="1">
      <c r="A48" s="39" t="s">
        <v>47</v>
      </c>
      <c r="B48" s="18"/>
      <c r="C48" s="19"/>
      <c r="D48" s="19"/>
    </row>
    <row r="49" spans="1:4" ht="9.9499999999999993" customHeight="1">
      <c r="A49" s="39" t="s">
        <v>46</v>
      </c>
      <c r="B49" s="18"/>
      <c r="C49" s="19"/>
      <c r="D49" s="19"/>
    </row>
    <row r="50" spans="1:4" ht="9.9499999999999993" customHeight="1">
      <c r="A50" s="39" t="s">
        <v>20</v>
      </c>
      <c r="B50" s="18"/>
      <c r="C50" s="34"/>
      <c r="D50" s="34"/>
    </row>
    <row r="51" spans="1:4">
      <c r="B51" s="4"/>
      <c r="C51" s="5"/>
      <c r="D51" s="5"/>
    </row>
    <row r="52" spans="1:4">
      <c r="C52" s="2"/>
      <c r="D52" s="2"/>
    </row>
    <row r="53" spans="1:4">
      <c r="C53" s="3"/>
      <c r="D53" s="2"/>
    </row>
    <row r="54" spans="1:4">
      <c r="C54" s="3"/>
      <c r="D54" s="2"/>
    </row>
    <row r="55" spans="1:4">
      <c r="C55" s="3"/>
      <c r="D55" s="2"/>
    </row>
    <row r="56" spans="1:4">
      <c r="C56" s="3"/>
    </row>
    <row r="57" spans="1:4">
      <c r="C57" s="2"/>
    </row>
    <row r="60" spans="1:4">
      <c r="C60" s="2"/>
      <c r="D60" s="2"/>
    </row>
  </sheetData>
  <mergeCells count="1">
    <mergeCell ref="A1:D2"/>
  </mergeCells>
  <phoneticPr fontId="3" type="noConversion"/>
  <conditionalFormatting sqref="C30">
    <cfRule type="expression" dxfId="9" priority="35" stopIfTrue="1">
      <formula>FIND("4.",A28)=1</formula>
    </cfRule>
  </conditionalFormatting>
  <conditionalFormatting sqref="C30">
    <cfRule type="expression" dxfId="8" priority="34" stopIfTrue="1">
      <formula>FIND("Total",A28)=1</formula>
    </cfRule>
  </conditionalFormatting>
  <conditionalFormatting sqref="C30">
    <cfRule type="expression" dxfId="7" priority="31" stopIfTrue="1">
      <formula>FIND("1",A28)=1</formula>
    </cfRule>
    <cfRule type="expression" dxfId="6" priority="32" stopIfTrue="1">
      <formula>FIND("2",A28)=1</formula>
    </cfRule>
    <cfRule type="expression" dxfId="5" priority="33" stopIfTrue="1">
      <formula>FIND("3.",A28)=1</formula>
    </cfRule>
  </conditionalFormatting>
  <conditionalFormatting sqref="D30">
    <cfRule type="expression" dxfId="4" priority="5" stopIfTrue="1">
      <formula>FIND("4.",B28)=1</formula>
    </cfRule>
  </conditionalFormatting>
  <conditionalFormatting sqref="D30">
    <cfRule type="expression" dxfId="3" priority="4" stopIfTrue="1">
      <formula>FIND("Total",B28)=1</formula>
    </cfRule>
  </conditionalFormatting>
  <conditionalFormatting sqref="D30">
    <cfRule type="expression" dxfId="2" priority="1" stopIfTrue="1">
      <formula>FIND("1",B28)=1</formula>
    </cfRule>
    <cfRule type="expression" dxfId="1" priority="2" stopIfTrue="1">
      <formula>FIND("2",B28)=1</formula>
    </cfRule>
    <cfRule type="expression" dxfId="0" priority="3" stopIfTrue="1">
      <formula>FIND("3.",B28)=1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31mar. 2023</vt:lpstr>
      <vt:lpstr>'31mar.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2024-01-17T06:18:19Z</cp:lastPrinted>
  <dcterms:created xsi:type="dcterms:W3CDTF">1996-10-14T23:33:28Z</dcterms:created>
  <dcterms:modified xsi:type="dcterms:W3CDTF">2024-01-17T06:23:25Z</dcterms:modified>
</cp:coreProperties>
</file>