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SAR\01\SDDS\SDDS plus\2024\Q4 2024\publicare MF\actualizat\"/>
    </mc:Choice>
  </mc:AlternateContent>
  <bookViews>
    <workbookView xWindow="0" yWindow="0" windowWidth="10995" windowHeight="15600"/>
  </bookViews>
  <sheets>
    <sheet name="31.12.2024" sheetId="6" r:id="rId1"/>
  </sheets>
  <definedNames>
    <definedName name="_xlnm.Print_Area" localSheetId="0">'31.12.2024'!$A$1:$D$26</definedName>
    <definedName name="Query_from_dms1" localSheetId="0">'31.12.2024'!$A$7:$H$42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C14" i="6"/>
  <c r="D11" i="6" l="1"/>
  <c r="D10" i="6"/>
  <c r="B10" i="6"/>
  <c r="B16" i="6" l="1"/>
  <c r="C6" i="6" l="1"/>
  <c r="C22" i="6" l="1"/>
  <c r="D23" i="6" l="1"/>
  <c r="D9" i="6" l="1"/>
  <c r="D8" i="6"/>
  <c r="D7" i="6"/>
  <c r="D6" i="6" s="1"/>
  <c r="D19" i="6" l="1"/>
  <c r="D21" i="6"/>
  <c r="D15" i="6"/>
  <c r="D17" i="6"/>
  <c r="C16" i="6"/>
  <c r="D12" i="6" l="1"/>
  <c r="C10" i="6"/>
  <c r="D16" i="6" l="1"/>
  <c r="D14" i="6" l="1"/>
  <c r="C13" i="6"/>
  <c r="C25" i="6" s="1"/>
  <c r="D24" i="6" l="1"/>
  <c r="D22" i="6" s="1"/>
  <c r="B6" i="6" l="1"/>
  <c r="B22" i="6" l="1"/>
  <c r="B20" i="6"/>
  <c r="B18" i="6"/>
  <c r="B13" i="6" s="1"/>
  <c r="D18" i="6" l="1"/>
  <c r="B25" i="6"/>
  <c r="D20" i="6"/>
  <c r="D13" i="6" l="1"/>
  <c r="D25" i="6" s="1"/>
</calcChain>
</file>

<file path=xl/sharedStrings.xml><?xml version="1.0" encoding="utf-8"?>
<sst xmlns="http://schemas.openxmlformats.org/spreadsheetml/2006/main" count="28" uniqueCount="21">
  <si>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</si>
  <si>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</si>
  <si>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</si>
  <si>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</si>
  <si>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</si>
  <si>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</si>
  <si>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</si>
  <si>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</si>
  <si>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</si>
  <si>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</si>
  <si>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</si>
  <si>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</si>
  <si>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</si>
  <si>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</si>
  <si>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Soldul datoriei sectorului public (pe tipuri de datorie și instrumente) 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</si>
  <si>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</si>
  <si>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</si>
  <si>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3. Datoria directă a intreprinderilor, sectorul public*:</t>
  </si>
  <si>
    <t>4. Datoria directă a UAT*:</t>
  </si>
  <si>
    <t xml:space="preserve">       - Depozite:</t>
  </si>
  <si>
    <t>la situaţia din 31.12.2024  (mil.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</si>
</sst>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5" fillId="0" borderId="0" xfId="0" applyFont="1"/>
    <xf numFmtId="0" fontId="0" fillId="0" borderId="0" xfId="0" applyAlignment="1">
      <alignment vertical="top" wrapText="1"/>
    </xf>
    <xf numFmtId="0" fontId="0" fillId="0" borderId="8" xfId="0" applyBorder="1"/>
    <xf numFmtId="164" fontId="0" fillId="0" borderId="9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Border="1"/>
    <xf numFmtId="164" fontId="0" fillId="0" borderId="10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7" fillId="0" borderId="5" xfId="0" applyNumberFormat="1" applyFont="1" applyBorder="1"/>
    <xf numFmtId="164" fontId="0" fillId="0" borderId="9" xfId="0" applyNumberFormat="1" applyBorder="1"/>
    <xf numFmtId="164" fontId="0" fillId="0" borderId="12" xfId="0" applyNumberFormat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90"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4" zoomScale="90" zoomScaleNormal="90" workbookViewId="0">
      <selection activeCell="C30" sqref="C30"/>
    </sheetView>
  </sheetViews>
  <sheetFormatPr defaultRowHeight="12.75"/>
  <cols>
    <col min="1" max="1" width="47.5703125" customWidth="1"/>
    <col min="2" max="2" width="19.28515625" style="4" customWidth="1"/>
    <col min="3" max="3" width="19.85546875" style="4" customWidth="1"/>
    <col min="4" max="4" width="20.5703125" style="4" customWidth="1"/>
  </cols>
  <sheetData>
    <row r="1" spans="1:4" ht="18">
      <c r="A1" s="23" t="s">
        <v>14</v>
      </c>
      <c r="B1" s="24"/>
      <c r="C1" s="24"/>
      <c r="D1" s="24"/>
    </row>
    <row r="2" spans="1:4" ht="18">
      <c r="A2" s="25" t="s">
        <v>20</v>
      </c>
      <c r="B2" s="26"/>
      <c r="C2" s="26"/>
      <c r="D2" s="26"/>
    </row>
    <row r="3" spans="1:4" ht="13.5" thickBot="1"/>
    <row r="4" spans="1:4" s="7" customFormat="1" ht="13.5" thickBot="1">
      <c r="A4" s="5"/>
      <c r="B4" s="27" t="s">
        <v>12</v>
      </c>
      <c r="C4" s="27"/>
      <c r="D4" s="6"/>
    </row>
    <row r="5" spans="1:4" s="7" customFormat="1" ht="15">
      <c r="A5" s="1" t="s">
        <v>0</v>
      </c>
      <c r="B5" s="2" t="s">
        <v>1</v>
      </c>
      <c r="C5" s="2" t="s">
        <v>2</v>
      </c>
      <c r="D5" s="3" t="s">
        <v>3</v>
      </c>
    </row>
    <row r="6" spans="1:4" ht="17.25" customHeight="1">
      <c r="A6" s="8" t="s">
        <v>15</v>
      </c>
      <c r="B6" s="12">
        <f>B7+B8+B9</f>
        <v>77432.800869565428</v>
      </c>
      <c r="C6" s="12">
        <f>C7+C8+C9</f>
        <v>43961.181099999987</v>
      </c>
      <c r="D6" s="13">
        <f>D7+D8+D9</f>
        <v>121393.98196956542</v>
      </c>
    </row>
    <row r="7" spans="1:4" ht="18" customHeight="1">
      <c r="A7" s="11" t="s">
        <v>4</v>
      </c>
      <c r="B7" s="14">
        <v>70608.252988914028</v>
      </c>
      <c r="C7" s="15"/>
      <c r="D7" s="16">
        <f>C7+B7</f>
        <v>70608.252988914028</v>
      </c>
    </row>
    <row r="8" spans="1:4" ht="18" customHeight="1">
      <c r="A8" s="11" t="s">
        <v>11</v>
      </c>
      <c r="B8" s="14">
        <v>6824.5478806514002</v>
      </c>
      <c r="C8" s="14"/>
      <c r="D8" s="16">
        <f>C8+B8</f>
        <v>6824.5478806514002</v>
      </c>
    </row>
    <row r="9" spans="1:4" ht="18" customHeight="1">
      <c r="A9" s="8" t="s">
        <v>13</v>
      </c>
      <c r="B9" s="17"/>
      <c r="C9" s="17">
        <v>43961.181099999987</v>
      </c>
      <c r="D9" s="18">
        <f>C9+B9</f>
        <v>43961.181099999987</v>
      </c>
    </row>
    <row r="10" spans="1:4" ht="18" customHeight="1">
      <c r="A10" s="8" t="s">
        <v>5</v>
      </c>
      <c r="B10" s="18">
        <f>B11+B12</f>
        <v>830.62395001151833</v>
      </c>
      <c r="C10" s="18">
        <f>C11+C12</f>
        <v>50.1</v>
      </c>
      <c r="D10" s="18">
        <f>D11+D12</f>
        <v>880.72395001151835</v>
      </c>
    </row>
    <row r="11" spans="1:4" ht="18" customHeight="1">
      <c r="A11" s="8" t="s">
        <v>4</v>
      </c>
      <c r="B11" s="18">
        <v>830.62395001151833</v>
      </c>
      <c r="C11" s="18"/>
      <c r="D11" s="18">
        <f>C11+B11</f>
        <v>830.62395001151833</v>
      </c>
    </row>
    <row r="12" spans="1:4" ht="18" customHeight="1">
      <c r="A12" s="8" t="s">
        <v>19</v>
      </c>
      <c r="B12" s="18"/>
      <c r="C12" s="18">
        <v>50.1</v>
      </c>
      <c r="D12" s="18">
        <f>C12+B12</f>
        <v>50.1</v>
      </c>
    </row>
    <row r="13" spans="1:4" ht="18" customHeight="1">
      <c r="A13" s="8" t="s">
        <v>17</v>
      </c>
      <c r="B13" s="18">
        <f>B14+B16+B18+B20</f>
        <v>546.98697942299998</v>
      </c>
      <c r="C13" s="18">
        <f>C14+C16+C18+C20</f>
        <v>760.40139696655399</v>
      </c>
      <c r="D13" s="18">
        <f>D14+D16+D18+D20</f>
        <v>1307.388376389554</v>
      </c>
    </row>
    <row r="14" spans="1:4" ht="18" customHeight="1">
      <c r="A14" s="8" t="s">
        <v>6</v>
      </c>
      <c r="B14" s="18"/>
      <c r="C14" s="18">
        <f>C15</f>
        <v>147.18129569788002</v>
      </c>
      <c r="D14" s="17">
        <f t="shared" ref="D14:D20" si="0">C14+B14</f>
        <v>147.18129569788002</v>
      </c>
    </row>
    <row r="15" spans="1:4" ht="18" customHeight="1">
      <c r="A15" s="8" t="s">
        <v>4</v>
      </c>
      <c r="B15" s="18"/>
      <c r="C15" s="18">
        <v>147.18129569788002</v>
      </c>
      <c r="D15" s="17">
        <f t="shared" si="0"/>
        <v>147.18129569788002</v>
      </c>
    </row>
    <row r="16" spans="1:4" ht="18" customHeight="1">
      <c r="A16" s="8" t="s">
        <v>7</v>
      </c>
      <c r="B16" s="18">
        <f>B17</f>
        <v>361.475507612</v>
      </c>
      <c r="C16" s="14">
        <f>C17</f>
        <v>612.12635447499997</v>
      </c>
      <c r="D16" s="17">
        <f t="shared" si="0"/>
        <v>973.60186208699997</v>
      </c>
    </row>
    <row r="17" spans="1:9" ht="18" customHeight="1">
      <c r="A17" s="8" t="s">
        <v>4</v>
      </c>
      <c r="B17" s="18">
        <v>361.475507612</v>
      </c>
      <c r="C17" s="17">
        <v>612.12635447499997</v>
      </c>
      <c r="D17" s="17">
        <f>C17+B17</f>
        <v>973.60186208699997</v>
      </c>
    </row>
    <row r="18" spans="1:9" ht="18" customHeight="1">
      <c r="A18" s="8" t="s">
        <v>8</v>
      </c>
      <c r="B18" s="18">
        <f>B19</f>
        <v>65.517480266000007</v>
      </c>
      <c r="C18" s="21"/>
      <c r="D18" s="17">
        <f t="shared" si="0"/>
        <v>65.517480266000007</v>
      </c>
    </row>
    <row r="19" spans="1:9" ht="18" customHeight="1">
      <c r="A19" s="8" t="s">
        <v>4</v>
      </c>
      <c r="B19" s="21">
        <v>65.517480266000007</v>
      </c>
      <c r="C19" s="21"/>
      <c r="D19" s="17">
        <f t="shared" si="0"/>
        <v>65.517480266000007</v>
      </c>
    </row>
    <row r="20" spans="1:9" ht="18" customHeight="1">
      <c r="A20" s="11" t="s">
        <v>9</v>
      </c>
      <c r="B20" s="14">
        <f>B21</f>
        <v>119.99399154499999</v>
      </c>
      <c r="C20" s="14">
        <f>C21</f>
        <v>1.093746793674</v>
      </c>
      <c r="D20" s="22">
        <f t="shared" si="0"/>
        <v>121.08773833867399</v>
      </c>
      <c r="I20" s="19"/>
    </row>
    <row r="21" spans="1:9" ht="18" customHeight="1">
      <c r="A21" s="8" t="s">
        <v>4</v>
      </c>
      <c r="B21" s="17">
        <v>119.99399154499999</v>
      </c>
      <c r="C21" s="17">
        <v>1.093746793674</v>
      </c>
      <c r="D21" s="17">
        <f>C21+B21</f>
        <v>121.08773833867399</v>
      </c>
    </row>
    <row r="22" spans="1:9" ht="18" customHeight="1">
      <c r="A22" s="8" t="s">
        <v>18</v>
      </c>
      <c r="B22" s="18">
        <f>B23</f>
        <v>831.13758884599997</v>
      </c>
      <c r="C22" s="18">
        <f>C23+C24</f>
        <v>1152.35527699</v>
      </c>
      <c r="D22" s="18">
        <f>D23+D24</f>
        <v>1983.492865836</v>
      </c>
    </row>
    <row r="23" spans="1:9" ht="18" customHeight="1">
      <c r="A23" s="8" t="s">
        <v>4</v>
      </c>
      <c r="B23" s="18">
        <v>831.13758884599997</v>
      </c>
      <c r="C23" s="18">
        <v>1082.35527699</v>
      </c>
      <c r="D23" s="18">
        <f>C23+B23</f>
        <v>1913.492865836</v>
      </c>
    </row>
    <row r="24" spans="1:9" ht="18" customHeight="1">
      <c r="A24" s="8" t="s">
        <v>13</v>
      </c>
      <c r="B24" s="18"/>
      <c r="C24" s="18">
        <v>70</v>
      </c>
      <c r="D24" s="18">
        <f>C24+B24</f>
        <v>70</v>
      </c>
    </row>
    <row r="25" spans="1:9" ht="18.75" customHeight="1">
      <c r="A25" s="8" t="s">
        <v>10</v>
      </c>
      <c r="B25" s="20">
        <f>B22+B13+B10+B6</f>
        <v>79641.549387845953</v>
      </c>
      <c r="C25" s="20">
        <f>C22+C13+C10+C6</f>
        <v>45924.037773956545</v>
      </c>
      <c r="D25" s="20">
        <f>D22+D13+D10+D6</f>
        <v>125565.58716180248</v>
      </c>
    </row>
    <row r="26" spans="1:9" ht="41.25" customHeight="1">
      <c r="A26" s="28" t="s">
        <v>16</v>
      </c>
      <c r="B26" s="28"/>
      <c r="C26" s="28"/>
      <c r="D26" s="28"/>
      <c r="E26" s="10"/>
    </row>
    <row r="27" spans="1:9" ht="32.25" customHeight="1">
      <c r="A27" s="29"/>
      <c r="B27" s="29"/>
      <c r="C27" s="29"/>
      <c r="D27" s="29"/>
    </row>
    <row r="28" spans="1:9" ht="32.25" customHeight="1">
      <c r="A28" s="9"/>
    </row>
    <row r="29" spans="1:9" ht="32.25" customHeight="1">
      <c r="A29" s="9"/>
    </row>
    <row r="30" spans="1:9" ht="32.25" customHeight="1"/>
    <row r="31" spans="1:9" ht="32.25" customHeight="1"/>
    <row r="32" spans="1:9" ht="32.25" customHeight="1"/>
    <row r="33" ht="32.25" customHeight="1"/>
    <row r="34" ht="32.25" customHeight="1"/>
    <row r="35" ht="32.2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32.25" customHeight="1"/>
    <row r="43" ht="6.75" customHeight="1"/>
  </sheetData>
  <mergeCells count="5">
    <mergeCell ref="A1:D1"/>
    <mergeCell ref="A2:D2"/>
    <mergeCell ref="B4:C4"/>
    <mergeCell ref="A26:D26"/>
    <mergeCell ref="A27:D27"/>
  </mergeCells>
  <conditionalFormatting sqref="A6:A24">
    <cfRule type="expression" dxfId="89" priority="35" stopIfTrue="1">
      <formula>FIND("1",A6)=1</formula>
    </cfRule>
    <cfRule type="expression" dxfId="88" priority="36" stopIfTrue="1">
      <formula>FIND("2",A6)=1</formula>
    </cfRule>
    <cfRule type="expression" dxfId="87" priority="37" stopIfTrue="1">
      <formula>FIND("3.",A6)=1</formula>
    </cfRule>
    <cfRule type="expression" dxfId="86" priority="38" stopIfTrue="1">
      <formula>FIND("4.",A6)=1</formula>
    </cfRule>
    <cfRule type="expression" dxfId="85" priority="42" stopIfTrue="1">
      <formula>FIND("Total",A6)=1</formula>
    </cfRule>
  </conditionalFormatting>
  <conditionalFormatting sqref="A26">
    <cfRule type="expression" dxfId="84" priority="137" stopIfTrue="1">
      <formula>FIND("2",A26)=1</formula>
    </cfRule>
    <cfRule type="expression" dxfId="83" priority="136" stopIfTrue="1">
      <formula>FIND("1",A26)=1</formula>
    </cfRule>
    <cfRule type="expression" dxfId="82" priority="140" stopIfTrue="1">
      <formula>FIND("4.",A26)=1</formula>
    </cfRule>
    <cfRule type="expression" dxfId="81" priority="138" stopIfTrue="1">
      <formula>FIND("3.",A26)=1</formula>
    </cfRule>
    <cfRule type="expression" dxfId="80" priority="139" stopIfTrue="1">
      <formula>FIND("Total",A26)=1</formula>
    </cfRule>
  </conditionalFormatting>
  <conditionalFormatting sqref="A25:B25 D25 A30:A34">
    <cfRule type="expression" dxfId="79" priority="177" stopIfTrue="1">
      <formula>FIND("3.",A25)=1</formula>
    </cfRule>
    <cfRule type="expression" dxfId="78" priority="176" stopIfTrue="1">
      <formula>FIND("2",A25)=1</formula>
    </cfRule>
  </conditionalFormatting>
  <conditionalFormatting sqref="A25:B25 D25">
    <cfRule type="expression" dxfId="77" priority="178" stopIfTrue="1">
      <formula>FIND("4.",A25)=1</formula>
    </cfRule>
  </conditionalFormatting>
  <conditionalFormatting sqref="B9:B24">
    <cfRule type="expression" dxfId="76" priority="43" stopIfTrue="1">
      <formula>FIND("Total",A9)=1</formula>
    </cfRule>
    <cfRule type="expression" dxfId="75" priority="26" stopIfTrue="1">
      <formula>FIND("1",A9)=1</formula>
    </cfRule>
    <cfRule type="expression" dxfId="74" priority="27" stopIfTrue="1">
      <formula>FIND("2",A9)=1</formula>
    </cfRule>
    <cfRule type="expression" dxfId="73" priority="28" stopIfTrue="1">
      <formula>FIND("3.",A9)=1</formula>
    </cfRule>
    <cfRule type="expression" dxfId="72" priority="39" stopIfTrue="1">
      <formula>FIND("4.",A9)=1</formula>
    </cfRule>
  </conditionalFormatting>
  <conditionalFormatting sqref="B25 D25 B28">
    <cfRule type="expression" dxfId="71" priority="183" stopIfTrue="1">
      <formula>FIND("Total",A25)=1</formula>
    </cfRule>
  </conditionalFormatting>
  <conditionalFormatting sqref="B25 D25 B28:B34">
    <cfRule type="expression" dxfId="70" priority="167" stopIfTrue="1">
      <formula>FIND("2",A25)=1</formula>
    </cfRule>
    <cfRule type="expression" dxfId="69" priority="168" stopIfTrue="1">
      <formula>FIND("3.",A25)=1</formula>
    </cfRule>
  </conditionalFormatting>
  <conditionalFormatting sqref="B25 D25">
    <cfRule type="expression" dxfId="68" priority="179" stopIfTrue="1">
      <formula>FIND("4.",A25)=1</formula>
    </cfRule>
  </conditionalFormatting>
  <conditionalFormatting sqref="B25">
    <cfRule type="expression" dxfId="67" priority="160" stopIfTrue="1">
      <formula>FIND("4.",XFD25)=1</formula>
    </cfRule>
    <cfRule type="expression" dxfId="66" priority="159" stopIfTrue="1">
      <formula>FIND("Total",XFD25)=1</formula>
    </cfRule>
    <cfRule type="expression" dxfId="65" priority="158" stopIfTrue="1">
      <formula>FIND("3.",XFD25)=1</formula>
    </cfRule>
    <cfRule type="expression" dxfId="64" priority="157" stopIfTrue="1">
      <formula>FIND("2",XFD25)=1</formula>
    </cfRule>
    <cfRule type="expression" dxfId="63" priority="156" stopIfTrue="1">
      <formula>FIND("1",XFD25)=1</formula>
    </cfRule>
    <cfRule type="expression" dxfId="62" priority="155" stopIfTrue="1">
      <formula>FIND("4.",A25)=1</formula>
    </cfRule>
  </conditionalFormatting>
  <conditionalFormatting sqref="B6:C6 C10:D10 C13:D13 C14:C15 C22:D22">
    <cfRule type="expression" dxfId="61" priority="73" stopIfTrue="1">
      <formula>FIND("3.",A6)=1</formula>
    </cfRule>
    <cfRule type="expression" dxfId="60" priority="84" stopIfTrue="1">
      <formula>FIND("4.",A6)=1</formula>
    </cfRule>
    <cfRule type="expression" dxfId="59" priority="88" stopIfTrue="1">
      <formula>FIND("Total",A6)=1</formula>
    </cfRule>
    <cfRule type="expression" dxfId="58" priority="72" stopIfTrue="1">
      <formula>FIND("2",A6)=1</formula>
    </cfRule>
    <cfRule type="expression" dxfId="57" priority="71" stopIfTrue="1">
      <formula>FIND("1",A6)=1</formula>
    </cfRule>
  </conditionalFormatting>
  <conditionalFormatting sqref="B25:C25">
    <cfRule type="expression" dxfId="56" priority="124" stopIfTrue="1">
      <formula>FIND("Total",A25)=1</formula>
    </cfRule>
    <cfRule type="expression" dxfId="55" priority="111" stopIfTrue="1">
      <formula>FIND("1",A25)=1</formula>
    </cfRule>
    <cfRule type="expression" dxfId="54" priority="112" stopIfTrue="1">
      <formula>FIND("2",A25)=1</formula>
    </cfRule>
    <cfRule type="expression" dxfId="53" priority="113" stopIfTrue="1">
      <formula>FIND("3.",A25)=1</formula>
    </cfRule>
  </conditionalFormatting>
  <conditionalFormatting sqref="B6:D6 C8 C10:C15 C21:C24">
    <cfRule type="expression" dxfId="52" priority="76" stopIfTrue="1">
      <formula>FIND("3.",XFD6)=1</formula>
    </cfRule>
    <cfRule type="expression" dxfId="51" priority="75" stopIfTrue="1">
      <formula>FIND("2",XFD6)=1</formula>
    </cfRule>
  </conditionalFormatting>
  <conditionalFormatting sqref="B6:D6 C10:C15 C21:C24 C8">
    <cfRule type="expression" dxfId="50" priority="74" stopIfTrue="1">
      <formula>FIND("1",XFD6)=1</formula>
    </cfRule>
    <cfRule type="expression" dxfId="49" priority="85" stopIfTrue="1">
      <formula>FIND("4.",XFD6)=1</formula>
    </cfRule>
    <cfRule type="expression" dxfId="48" priority="89" stopIfTrue="1">
      <formula>FIND("Total",XFD6)=1</formula>
    </cfRule>
  </conditionalFormatting>
  <conditionalFormatting sqref="C9">
    <cfRule type="expression" dxfId="47" priority="91" stopIfTrue="1">
      <formula>FIND("4.",A7)=1</formula>
    </cfRule>
    <cfRule type="expression" dxfId="46" priority="93" stopIfTrue="1">
      <formula>FIND("1",A7)=1</formula>
    </cfRule>
    <cfRule type="expression" dxfId="45" priority="94" stopIfTrue="1">
      <formula>FIND("2",A7)=1</formula>
    </cfRule>
    <cfRule type="expression" dxfId="44" priority="95" stopIfTrue="1">
      <formula>FIND("3.",A7)=1</formula>
    </cfRule>
    <cfRule type="expression" dxfId="43" priority="92" stopIfTrue="1">
      <formula>FIND("Total",A7)=1</formula>
    </cfRule>
  </conditionalFormatting>
  <conditionalFormatting sqref="C17:C20">
    <cfRule type="expression" dxfId="42" priority="2" stopIfTrue="1">
      <formula>FIND("2",A17)=1</formula>
    </cfRule>
    <cfRule type="expression" dxfId="41" priority="3" stopIfTrue="1">
      <formula>FIND("3.",A17)=1</formula>
    </cfRule>
    <cfRule type="expression" dxfId="40" priority="4" stopIfTrue="1">
      <formula>FIND("4.",A17)=1</formula>
    </cfRule>
    <cfRule type="expression" dxfId="39" priority="5" stopIfTrue="1">
      <formula>FIND("Total",A17)=1</formula>
    </cfRule>
    <cfRule type="expression" dxfId="38" priority="1" stopIfTrue="1">
      <formula>FIND("1",A17)=1</formula>
    </cfRule>
  </conditionalFormatting>
  <conditionalFormatting sqref="C25">
    <cfRule type="expression" dxfId="37" priority="123" stopIfTrue="1">
      <formula>FIND("Total",C25)=1</formula>
    </cfRule>
    <cfRule type="expression" dxfId="36" priority="117" stopIfTrue="1">
      <formula>FIND("1",C25)=1</formula>
    </cfRule>
    <cfRule type="expression" dxfId="35" priority="118" stopIfTrue="1">
      <formula>FIND("2",C25)=1</formula>
    </cfRule>
    <cfRule type="expression" dxfId="34" priority="119" stopIfTrue="1">
      <formula>FIND("3.",C25)=1</formula>
    </cfRule>
    <cfRule type="expression" dxfId="33" priority="120" stopIfTrue="1">
      <formula>FIND("4.",C25)=1</formula>
    </cfRule>
    <cfRule type="expression" dxfId="32" priority="121" stopIfTrue="1">
      <formula>FIND("4.",B25)=1</formula>
    </cfRule>
    <cfRule type="expression" dxfId="31" priority="105" stopIfTrue="1">
      <formula>FIND("4.",B25)=1</formula>
    </cfRule>
    <cfRule type="expression" dxfId="30" priority="110" stopIfTrue="1">
      <formula>FIND("4.",A25)=1</formula>
    </cfRule>
    <cfRule type="expression" dxfId="29" priority="109" stopIfTrue="1">
      <formula>FIND("Total",A25)=1</formula>
    </cfRule>
    <cfRule type="expression" dxfId="28" priority="108" stopIfTrue="1">
      <formula>FIND("3.",A25)=1</formula>
    </cfRule>
    <cfRule type="expression" dxfId="27" priority="107" stopIfTrue="1">
      <formula>FIND("2",A25)=1</formula>
    </cfRule>
    <cfRule type="expression" dxfId="26" priority="106" stopIfTrue="1">
      <formula>FIND("1",A25)=1</formula>
    </cfRule>
    <cfRule type="expression" dxfId="25" priority="104" stopIfTrue="1">
      <formula>FIND("Total",B25)=1</formula>
    </cfRule>
    <cfRule type="expression" dxfId="24" priority="103" stopIfTrue="1">
      <formula>FIND("3.",B25)=1</formula>
    </cfRule>
    <cfRule type="expression" dxfId="23" priority="102" stopIfTrue="1">
      <formula>FIND("2",B25)=1</formula>
    </cfRule>
    <cfRule type="expression" dxfId="22" priority="101" stopIfTrue="1">
      <formula>FIND("1",B25)=1</formula>
    </cfRule>
  </conditionalFormatting>
  <conditionalFormatting sqref="C28">
    <cfRule type="expression" dxfId="21" priority="184" stopIfTrue="1">
      <formula>FIND("Total",A28)=1</formula>
    </cfRule>
  </conditionalFormatting>
  <conditionalFormatting sqref="C28:C34">
    <cfRule type="expression" dxfId="20" priority="169" stopIfTrue="1">
      <formula>FIND("1",A28)=1</formula>
    </cfRule>
    <cfRule type="expression" dxfId="19" priority="171" stopIfTrue="1">
      <formula>FIND("3.",A28)=1</formula>
    </cfRule>
    <cfRule type="expression" dxfId="18" priority="170" stopIfTrue="1">
      <formula>FIND("2",A28)=1</formula>
    </cfRule>
  </conditionalFormatting>
  <conditionalFormatting sqref="D6:D25 D28">
    <cfRule type="expression" dxfId="17" priority="185" stopIfTrue="1">
      <formula>FIND("Total",A6)=1</formula>
    </cfRule>
  </conditionalFormatting>
  <conditionalFormatting sqref="D6:D25 D28:D34">
    <cfRule type="expression" dxfId="16" priority="173" stopIfTrue="1">
      <formula>FIND("2",A6)=1</formula>
    </cfRule>
    <cfRule type="expression" dxfId="15" priority="174" stopIfTrue="1">
      <formula>FIND("3.",A6)=1</formula>
    </cfRule>
    <cfRule type="expression" dxfId="14" priority="172" stopIfTrue="1">
      <formula>FIND("1",A6)=1</formula>
    </cfRule>
  </conditionalFormatting>
  <conditionalFormatting sqref="D6:D25">
    <cfRule type="expression" dxfId="13" priority="181" stopIfTrue="1">
      <formula>FIND("4.",A6)=1</formula>
    </cfRule>
  </conditionalFormatting>
  <conditionalFormatting sqref="D25 A25:B25 A30:A34">
    <cfRule type="expression" dxfId="12" priority="175" stopIfTrue="1">
      <formula>FIND("1",A25)=1</formula>
    </cfRule>
  </conditionalFormatting>
  <conditionalFormatting sqref="D25 A25:B25">
    <cfRule type="expression" dxfId="11" priority="182" stopIfTrue="1">
      <formula>FIND("Total",A25)=1</formula>
    </cfRule>
  </conditionalFormatting>
  <conditionalFormatting sqref="D25 B25 B28:B34">
    <cfRule type="expression" dxfId="10" priority="166" stopIfTrue="1">
      <formula>FIND("1",A25)=1</formula>
    </cfRule>
  </conditionalFormatting>
  <conditionalFormatting sqref="D25">
    <cfRule type="expression" dxfId="9" priority="141" stopIfTrue="1">
      <formula>FIND("1",A25)=1</formula>
    </cfRule>
    <cfRule type="expression" dxfId="8" priority="142" stopIfTrue="1">
      <formula>FIND("2",A25)=1</formula>
    </cfRule>
    <cfRule type="expression" dxfId="7" priority="143" stopIfTrue="1">
      <formula>FIND("3.",A25)=1</formula>
    </cfRule>
    <cfRule type="expression" dxfId="6" priority="162" stopIfTrue="1">
      <formula>FIND("2",B25)=1</formula>
    </cfRule>
    <cfRule type="expression" dxfId="5" priority="163" stopIfTrue="1">
      <formula>FIND("3.",B25)=1</formula>
    </cfRule>
    <cfRule type="expression" dxfId="4" priority="164" stopIfTrue="1">
      <formula>FIND("Total",B25)=1</formula>
    </cfRule>
    <cfRule type="expression" dxfId="3" priority="153" stopIfTrue="1">
      <formula>FIND("4.",A25)=1</formula>
    </cfRule>
    <cfRule type="expression" dxfId="2" priority="165" stopIfTrue="1">
      <formula>FIND("4.",B25)=1</formula>
    </cfRule>
    <cfRule type="expression" dxfId="1" priority="150" stopIfTrue="1">
      <formula>FIND("Total",A25)=1</formula>
    </cfRule>
    <cfRule type="expression" dxfId="0" priority="161" stopIfTrue="1">
      <formula>FIND("1",B25)=1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31.12.2024</vt:lpstr>
      <vt:lpstr>'31.12.2024'!Print_Area</vt:lpstr>
      <vt:lpstr>'31.12.2024'!Query_from_dms1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2025-06-08T11:37:06Z</dcterms:modified>
</cp:coreProperties>
</file>