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P\SAR\01\SDDS\SDDS plus\2024\Q2 2024\publicare MF\"/>
    </mc:Choice>
  </mc:AlternateContent>
  <bookViews>
    <workbookView xWindow="0" yWindow="0" windowWidth="19785" windowHeight="9210"/>
  </bookViews>
  <sheets>
    <sheet name="30.06.2024" sheetId="6" r:id="rId1"/>
  </sheets>
  <externalReferences>
    <externalReference r:id="rId2"/>
  </externalReferences>
  <definedNames>
    <definedName name="_xlnm.Print_Area" localSheetId="0">'30.06.2024'!$A$1:$D$27</definedName>
    <definedName name="Query_from_dms1" localSheetId="0">'30.06.2024'!$A$7:$H$43</definedName>
  </definedNames>
  <calcPr calcId="162913"/>
</workbook>
</file>

<file path=xl/calcChain.xml><?xml version="1.0" encoding="utf-8"?>
<calcChain xmlns="http://schemas.openxmlformats.org/spreadsheetml/2006/main">
  <c r="C21" i="6" l="1"/>
  <c r="C23" i="6" l="1"/>
  <c r="C24" i="6"/>
  <c r="D6" i="6" l="1"/>
  <c r="C6" i="6"/>
  <c r="C15" i="6" l="1"/>
  <c r="D24" i="6" l="1"/>
  <c r="D9" i="6" l="1"/>
  <c r="D8" i="6"/>
  <c r="D7" i="6"/>
  <c r="D20" i="6" l="1"/>
  <c r="D22" i="6"/>
  <c r="D16" i="6"/>
  <c r="D18" i="6"/>
  <c r="C17" i="6"/>
  <c r="D13" i="6" l="1"/>
  <c r="D12" i="6"/>
  <c r="C11" i="6"/>
  <c r="B11" i="6"/>
  <c r="D17" i="6" l="1"/>
  <c r="D15" i="6" l="1"/>
  <c r="C14" i="6"/>
  <c r="C26" i="6" s="1"/>
  <c r="D25" i="6" l="1"/>
  <c r="D23" i="6" s="1"/>
  <c r="B6" i="6" l="1"/>
  <c r="B23" i="6" l="1"/>
  <c r="B21" i="6"/>
  <c r="B19" i="6"/>
  <c r="D11" i="6"/>
  <c r="D19" i="6" l="1"/>
  <c r="B14" i="6"/>
  <c r="B26" i="6" s="1"/>
  <c r="D21" i="6"/>
  <c r="D14" i="6" l="1"/>
  <c r="D26" i="6" s="1"/>
</calcChain>
</file>

<file path=xl/sharedStrings.xml><?xml version="1.0" encoding="utf-8"?>
<sst xmlns="http://schemas.openxmlformats.org/spreadsheetml/2006/main" count="29" uniqueCount="22">
  <si>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</si>
  <si>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</si>
  <si>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</si>
  <si>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</si>
  <si>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</si>
  <si>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</si>
  <si>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</si>
  <si>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</si>
  <si>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</si>
  <si>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</si>
  <si>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</si>
  <si>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</si>
  <si>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</si>
  <si>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</si>
  <si>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Soldul datoriei sectorului public (pe tipuri de datorie și instrumente) </t>
  </si>
  <si>
    <r>
      <t>1. Datoria de Stat</t>
    </r>
    <r>
      <rPr>
        <sz val="10"/>
        <rFont val="Arial Cyr"/>
        <charset val="204"/>
      </rPr>
      <t>:</t>
    </r>
  </si>
  <si>
    <r>
      <t>*În conformitate cu</t>
    </r>
    <r>
      <rPr>
        <i/>
        <sz val="10"/>
        <rFont val="Arial Cyr"/>
        <charset val="204"/>
      </rPr>
      <t xml:space="preserve"> Legea nr. 419/2006 cu privire la datoria sectorului bublic, garanţiile de stat şi recreditarea de stat, </t>
    </r>
    <r>
      <rPr>
        <sz val="10"/>
        <rFont val="Arial Cyr"/>
        <charset val="204"/>
      </rPr>
      <t xml:space="preserve">Ministerul Finanţelor monitorizează datoria întreprinderilor de stat/municipale, a societăţilor comerciale cu capital integral sau majoritar public şi a unităţilor administrativ-teritoriale cu termenul original de scadenţă de un an şi mai mare </t>
    </r>
  </si>
  <si>
    <t>3. Datoria directă a intreprinderilor, sectorul public*:</t>
  </si>
  <si>
    <t>4. Datoria directă a UAT*:</t>
  </si>
  <si>
    <t xml:space="preserve">       - Depozite:</t>
  </si>
  <si>
    <t>la situaţia din 30.06.2024  (mil. MDL)</t>
  </si>
  <si>
    <t xml:space="preserve">       - Garanții de stat activate: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</si>
</sst>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i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Border="1"/>
    <xf numFmtId="0" fontId="0" fillId="0" borderId="5" xfId="0" applyFill="1" applyBorder="1"/>
    <xf numFmtId="0" fontId="5" fillId="0" borderId="0" xfId="0" applyFont="1"/>
    <xf numFmtId="0" fontId="0" fillId="0" borderId="0" xfId="0" applyFill="1" applyBorder="1" applyAlignment="1">
      <alignment vertical="top" wrapText="1"/>
    </xf>
    <xf numFmtId="0" fontId="0" fillId="0" borderId="8" xfId="0" applyFill="1" applyBorder="1"/>
    <xf numFmtId="164" fontId="0" fillId="0" borderId="9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164" fontId="0" fillId="0" borderId="0" xfId="0" applyNumberFormat="1"/>
    <xf numFmtId="164" fontId="7" fillId="0" borderId="5" xfId="0" applyNumberFormat="1" applyFont="1" applyFill="1" applyBorder="1"/>
    <xf numFmtId="164" fontId="0" fillId="0" borderId="9" xfId="0" applyNumberFormat="1" applyFill="1" applyBorder="1"/>
    <xf numFmtId="164" fontId="0" fillId="0" borderId="12" xfId="0" applyNumberForma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104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/SAR/01/Rapoarte%20trimestriale/2024/Q2%202024/Psd_30.06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D_(79)"/>
    </sheetNames>
    <sheetDataSet>
      <sheetData sheetId="0">
        <row r="601">
          <cell r="W601">
            <v>1.6784449789308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="90" zoomScaleNormal="90" workbookViewId="0">
      <selection activeCell="F15" sqref="F15"/>
    </sheetView>
  </sheetViews>
  <sheetFormatPr defaultRowHeight="12.75"/>
  <cols>
    <col min="1" max="1" width="47.5703125" customWidth="1"/>
    <col min="2" max="2" width="19.28515625" style="5" customWidth="1"/>
    <col min="3" max="3" width="19.85546875" style="5" customWidth="1"/>
    <col min="4" max="4" width="20.5703125" style="5" customWidth="1"/>
  </cols>
  <sheetData>
    <row r="1" spans="1:8" ht="18">
      <c r="A1" s="29" t="s">
        <v>14</v>
      </c>
      <c r="B1" s="30"/>
      <c r="C1" s="30"/>
      <c r="D1" s="30"/>
    </row>
    <row r="2" spans="1:8" ht="18">
      <c r="A2" s="31" t="s">
        <v>20</v>
      </c>
      <c r="B2" s="32"/>
      <c r="C2" s="32"/>
      <c r="D2" s="32"/>
    </row>
    <row r="3" spans="1:8" ht="13.5" thickBot="1"/>
    <row r="4" spans="1:8" s="9" customFormat="1" ht="13.5" thickBot="1">
      <c r="A4" s="7"/>
      <c r="B4" s="33" t="s">
        <v>12</v>
      </c>
      <c r="C4" s="33"/>
      <c r="D4" s="8"/>
    </row>
    <row r="5" spans="1:8" s="9" customFormat="1" ht="15">
      <c r="A5" s="2" t="s">
        <v>0</v>
      </c>
      <c r="B5" s="3" t="s">
        <v>1</v>
      </c>
      <c r="C5" s="3" t="s">
        <v>2</v>
      </c>
      <c r="D5" s="4" t="s">
        <v>3</v>
      </c>
    </row>
    <row r="6" spans="1:8" ht="17.25" customHeight="1">
      <c r="A6" s="13" t="s">
        <v>15</v>
      </c>
      <c r="B6" s="17">
        <f>B7+B8+B9</f>
        <v>63227.402960781023</v>
      </c>
      <c r="C6" s="17">
        <f>C7+C8+C9+C10</f>
        <v>43812.959165530003</v>
      </c>
      <c r="D6" s="18">
        <f>D7+D8+D9+D10</f>
        <v>107040.36212631103</v>
      </c>
      <c r="E6" s="12"/>
    </row>
    <row r="7" spans="1:8" ht="18" customHeight="1">
      <c r="A7" s="16" t="s">
        <v>4</v>
      </c>
      <c r="B7" s="19">
        <v>56554.172043208462</v>
      </c>
      <c r="C7" s="20"/>
      <c r="D7" s="21">
        <f>C7+B7</f>
        <v>56554.172043208462</v>
      </c>
      <c r="E7" s="10"/>
      <c r="F7" s="1"/>
      <c r="G7" s="1"/>
      <c r="H7" s="1"/>
    </row>
    <row r="8" spans="1:8" ht="18" customHeight="1">
      <c r="A8" s="16" t="s">
        <v>11</v>
      </c>
      <c r="B8" s="19">
        <v>6673.2309175725622</v>
      </c>
      <c r="C8" s="22"/>
      <c r="D8" s="21">
        <f>C8+B8</f>
        <v>6673.2309175725622</v>
      </c>
      <c r="E8" s="10"/>
      <c r="F8" s="1"/>
      <c r="G8" s="1"/>
      <c r="H8" s="1"/>
    </row>
    <row r="9" spans="1:8" ht="18" customHeight="1">
      <c r="A9" s="13" t="s">
        <v>13</v>
      </c>
      <c r="B9" s="23"/>
      <c r="C9" s="23">
        <v>43812.359800000006</v>
      </c>
      <c r="D9" s="24">
        <f>C9+B9</f>
        <v>43812.359800000006</v>
      </c>
      <c r="E9" s="10"/>
      <c r="F9" s="1"/>
      <c r="G9" s="1"/>
      <c r="H9" s="1"/>
    </row>
    <row r="10" spans="1:8" ht="18" customHeight="1">
      <c r="A10" s="13" t="s">
        <v>21</v>
      </c>
      <c r="B10" s="23"/>
      <c r="C10" s="23">
        <v>0.59936553000000004</v>
      </c>
      <c r="D10" s="24">
        <v>0.59936553000000004</v>
      </c>
      <c r="E10" s="10"/>
      <c r="F10" s="1"/>
      <c r="G10" s="1"/>
      <c r="H10" s="1"/>
    </row>
    <row r="11" spans="1:8" ht="18" customHeight="1">
      <c r="A11" s="13" t="s">
        <v>5</v>
      </c>
      <c r="B11" s="24">
        <f>B12+B13</f>
        <v>907.10210788100005</v>
      </c>
      <c r="C11" s="24">
        <f>C12+C13</f>
        <v>50.1</v>
      </c>
      <c r="D11" s="24">
        <f>D12+D13</f>
        <v>957.20210788100007</v>
      </c>
      <c r="E11" s="10"/>
      <c r="F11" s="1"/>
      <c r="G11" s="1"/>
      <c r="H11" s="1"/>
    </row>
    <row r="12" spans="1:8" ht="18" customHeight="1">
      <c r="A12" s="13" t="s">
        <v>4</v>
      </c>
      <c r="B12" s="24">
        <v>907.10210788100005</v>
      </c>
      <c r="C12" s="24"/>
      <c r="D12" s="24">
        <f>C12+B12</f>
        <v>907.10210788100005</v>
      </c>
      <c r="E12" s="10"/>
      <c r="F12" s="1"/>
      <c r="G12" s="1"/>
      <c r="H12" s="1"/>
    </row>
    <row r="13" spans="1:8" ht="18" customHeight="1">
      <c r="A13" s="13" t="s">
        <v>19</v>
      </c>
      <c r="B13" s="24"/>
      <c r="C13" s="24">
        <v>50.1</v>
      </c>
      <c r="D13" s="24">
        <f>C13+B13</f>
        <v>50.1</v>
      </c>
      <c r="E13" s="10"/>
      <c r="F13" s="1"/>
      <c r="G13" s="1"/>
      <c r="H13" s="1"/>
    </row>
    <row r="14" spans="1:8" ht="18" customHeight="1">
      <c r="A14" s="13" t="s">
        <v>17</v>
      </c>
      <c r="B14" s="24">
        <f>B15+B17+B19+B21</f>
        <v>192.48025086600001</v>
      </c>
      <c r="C14" s="24">
        <f>C15+C17+C19+C21</f>
        <v>775.06248652537795</v>
      </c>
      <c r="D14" s="24">
        <f>D15+D17+D19+D21</f>
        <v>967.54273739137795</v>
      </c>
      <c r="E14" s="10"/>
      <c r="F14" s="1"/>
      <c r="G14" s="1"/>
      <c r="H14" s="1"/>
    </row>
    <row r="15" spans="1:8" ht="18" customHeight="1">
      <c r="A15" s="13" t="s">
        <v>6</v>
      </c>
      <c r="B15" s="24"/>
      <c r="C15" s="24">
        <f>C16</f>
        <v>82.047792843024013</v>
      </c>
      <c r="D15" s="23">
        <f t="shared" ref="D15:D21" si="0">C15+B15</f>
        <v>82.047792843024013</v>
      </c>
      <c r="E15" s="10"/>
      <c r="F15" s="1"/>
      <c r="G15" s="1"/>
      <c r="H15" s="1"/>
    </row>
    <row r="16" spans="1:8" s="1" customFormat="1" ht="18" customHeight="1">
      <c r="A16" s="13" t="s">
        <v>4</v>
      </c>
      <c r="B16" s="24"/>
      <c r="C16" s="24">
        <v>82.047792843024013</v>
      </c>
      <c r="D16" s="23">
        <f t="shared" si="0"/>
        <v>82.047792843024013</v>
      </c>
      <c r="E16" s="10"/>
    </row>
    <row r="17" spans="1:9" ht="18" customHeight="1">
      <c r="A17" s="13" t="s">
        <v>7</v>
      </c>
      <c r="B17" s="24"/>
      <c r="C17" s="22">
        <f>C18</f>
        <v>691.85129094499996</v>
      </c>
      <c r="D17" s="23">
        <f t="shared" si="0"/>
        <v>691.85129094499996</v>
      </c>
      <c r="E17" s="10"/>
      <c r="F17" s="1"/>
      <c r="G17" s="1"/>
      <c r="H17" s="1"/>
    </row>
    <row r="18" spans="1:9" s="1" customFormat="1" ht="18" customHeight="1">
      <c r="A18" s="13" t="s">
        <v>4</v>
      </c>
      <c r="B18" s="24"/>
      <c r="C18" s="23">
        <v>691.85129094499996</v>
      </c>
      <c r="D18" s="23">
        <f>C18+B18</f>
        <v>691.85129094499996</v>
      </c>
      <c r="E18" s="10"/>
    </row>
    <row r="19" spans="1:9" ht="18" customHeight="1">
      <c r="A19" s="13" t="s">
        <v>8</v>
      </c>
      <c r="B19" s="24">
        <f>B20</f>
        <v>83.521950944999986</v>
      </c>
      <c r="C19" s="27"/>
      <c r="D19" s="23">
        <f t="shared" si="0"/>
        <v>83.521950944999986</v>
      </c>
      <c r="E19" s="10"/>
      <c r="F19" s="1"/>
      <c r="G19" s="1"/>
      <c r="H19" s="1"/>
    </row>
    <row r="20" spans="1:9" ht="18" customHeight="1">
      <c r="A20" s="13" t="s">
        <v>4</v>
      </c>
      <c r="B20" s="27">
        <v>83.521950944999986</v>
      </c>
      <c r="C20" s="27"/>
      <c r="D20" s="23">
        <f t="shared" si="0"/>
        <v>83.521950944999986</v>
      </c>
      <c r="E20" s="10"/>
      <c r="F20" s="1"/>
      <c r="G20" s="1"/>
      <c r="H20" s="1"/>
    </row>
    <row r="21" spans="1:9" ht="18" customHeight="1">
      <c r="A21" s="16" t="s">
        <v>9</v>
      </c>
      <c r="B21" s="22">
        <f>B22</f>
        <v>108.95829992100001</v>
      </c>
      <c r="C21" s="22">
        <f>C22</f>
        <v>1.1634027373539999</v>
      </c>
      <c r="D21" s="28">
        <f t="shared" si="0"/>
        <v>110.12170265835401</v>
      </c>
      <c r="E21" s="10"/>
      <c r="F21" s="1"/>
      <c r="G21" s="1"/>
      <c r="H21" s="1"/>
      <c r="I21" s="25"/>
    </row>
    <row r="22" spans="1:9" s="1" customFormat="1" ht="18" customHeight="1">
      <c r="A22" s="13" t="s">
        <v>4</v>
      </c>
      <c r="B22" s="23">
        <v>108.95829992100001</v>
      </c>
      <c r="C22" s="23">
        <v>1.1634027373539999</v>
      </c>
      <c r="D22" s="23">
        <f>C22+B22</f>
        <v>110.12170265835401</v>
      </c>
      <c r="E22" s="10"/>
    </row>
    <row r="23" spans="1:9" ht="18" customHeight="1">
      <c r="A23" s="13" t="s">
        <v>18</v>
      </c>
      <c r="B23" s="24">
        <f>B24</f>
        <v>861.01326157199992</v>
      </c>
      <c r="C23" s="24">
        <f>C24+C25</f>
        <v>906.45000414893082</v>
      </c>
      <c r="D23" s="24">
        <f>D24+D25</f>
        <v>1767.4632657209308</v>
      </c>
      <c r="E23" s="10"/>
      <c r="F23" s="1"/>
      <c r="G23" s="1"/>
      <c r="H23" s="1"/>
    </row>
    <row r="24" spans="1:9" ht="18" customHeight="1">
      <c r="A24" s="13" t="s">
        <v>4</v>
      </c>
      <c r="B24" s="24">
        <v>861.01326157199992</v>
      </c>
      <c r="C24" s="24">
        <f>834.27155917+'[1]PSD_(79)'!$W$601</f>
        <v>835.95000414893082</v>
      </c>
      <c r="D24" s="24">
        <f>C24+B24</f>
        <v>1696.9632657209308</v>
      </c>
      <c r="E24" s="10"/>
      <c r="F24" s="1"/>
      <c r="G24" s="1"/>
      <c r="H24" s="1"/>
    </row>
    <row r="25" spans="1:9" ht="18" customHeight="1">
      <c r="A25" s="13" t="s">
        <v>13</v>
      </c>
      <c r="B25" s="24"/>
      <c r="C25" s="24">
        <v>70.5</v>
      </c>
      <c r="D25" s="24">
        <f>C25+B25</f>
        <v>70.5</v>
      </c>
      <c r="E25" s="10"/>
      <c r="F25" s="1"/>
      <c r="G25" s="1"/>
      <c r="H25" s="1"/>
    </row>
    <row r="26" spans="1:9" ht="18.75" customHeight="1">
      <c r="A26" s="13" t="s">
        <v>10</v>
      </c>
      <c r="B26" s="26">
        <f>B23+B14+B11+B6</f>
        <v>65187.998581100022</v>
      </c>
      <c r="C26" s="26">
        <f>C23+C14+C11+C6</f>
        <v>45544.571656204309</v>
      </c>
      <c r="D26" s="26">
        <f>D23+D14+D11+D6</f>
        <v>110732.57023730433</v>
      </c>
      <c r="E26" s="10"/>
      <c r="F26" s="1"/>
      <c r="G26" s="1"/>
      <c r="H26" s="1"/>
    </row>
    <row r="27" spans="1:9" ht="41.25" customHeight="1">
      <c r="A27" s="34" t="s">
        <v>16</v>
      </c>
      <c r="B27" s="34"/>
      <c r="C27" s="34"/>
      <c r="D27" s="34"/>
      <c r="E27" s="15"/>
      <c r="F27" s="1"/>
      <c r="G27" s="1"/>
      <c r="H27" s="1"/>
    </row>
    <row r="28" spans="1:9" ht="32.25" customHeight="1">
      <c r="A28" s="35"/>
      <c r="B28" s="35"/>
      <c r="C28" s="35"/>
      <c r="D28" s="35"/>
      <c r="E28" s="1"/>
      <c r="F28" s="1"/>
      <c r="G28" s="1"/>
      <c r="H28" s="1"/>
    </row>
    <row r="29" spans="1:9" ht="32.25" customHeight="1">
      <c r="A29" s="14"/>
      <c r="B29" s="11"/>
      <c r="C29" s="11"/>
      <c r="D29" s="11"/>
      <c r="E29" s="1"/>
      <c r="F29" s="1"/>
      <c r="G29" s="1"/>
      <c r="H29" s="1"/>
    </row>
    <row r="30" spans="1:9" ht="32.25" customHeight="1">
      <c r="A30" s="14"/>
      <c r="B30" s="11"/>
      <c r="C30" s="11"/>
      <c r="D30" s="11"/>
      <c r="E30" s="1"/>
      <c r="F30" s="1"/>
      <c r="G30" s="1"/>
      <c r="H30" s="1"/>
    </row>
    <row r="31" spans="1:9" ht="32.25" customHeight="1">
      <c r="A31" s="10"/>
      <c r="B31" s="11"/>
      <c r="C31" s="11"/>
      <c r="D31" s="11"/>
      <c r="E31" s="1"/>
      <c r="F31" s="1"/>
      <c r="G31" s="1"/>
      <c r="H31" s="1"/>
    </row>
    <row r="32" spans="1:9" ht="32.25" customHeight="1">
      <c r="A32" s="1"/>
      <c r="B32" s="6"/>
      <c r="C32" s="6"/>
      <c r="D32" s="6"/>
      <c r="E32" s="1"/>
      <c r="F32" s="1"/>
      <c r="G32" s="1"/>
      <c r="H32" s="1"/>
    </row>
    <row r="33" spans="1:8" ht="32.25" customHeight="1">
      <c r="A33" s="1"/>
      <c r="B33" s="6"/>
      <c r="C33" s="6"/>
      <c r="D33" s="6"/>
      <c r="E33" s="1"/>
      <c r="F33" s="1"/>
      <c r="G33" s="1"/>
      <c r="H33" s="1"/>
    </row>
    <row r="34" spans="1:8" ht="32.25" customHeight="1">
      <c r="A34" s="1"/>
      <c r="B34" s="6"/>
      <c r="C34" s="6"/>
      <c r="D34" s="6"/>
      <c r="E34" s="1"/>
      <c r="F34" s="1"/>
      <c r="G34" s="1"/>
      <c r="H34" s="1"/>
    </row>
    <row r="35" spans="1:8" ht="32.25" customHeight="1">
      <c r="A35" s="1"/>
      <c r="B35" s="6"/>
      <c r="C35" s="6"/>
      <c r="D35" s="6"/>
      <c r="E35" s="1"/>
      <c r="F35" s="1"/>
      <c r="G35" s="1"/>
      <c r="H35" s="1"/>
    </row>
    <row r="36" spans="1:8" ht="32.25" customHeight="1">
      <c r="E36" s="1"/>
      <c r="F36" s="1"/>
      <c r="G36" s="1"/>
      <c r="H36" s="1"/>
    </row>
    <row r="37" spans="1:8" ht="32.25" customHeight="1">
      <c r="E37" s="1"/>
      <c r="F37" s="1"/>
      <c r="G37" s="1"/>
      <c r="H37" s="1"/>
    </row>
    <row r="38" spans="1:8" ht="32.25" customHeight="1">
      <c r="E38" s="1"/>
      <c r="F38" s="1"/>
      <c r="G38" s="1"/>
      <c r="H38" s="1"/>
    </row>
    <row r="39" spans="1:8" ht="32.25" customHeight="1">
      <c r="E39" s="1"/>
      <c r="F39" s="1"/>
      <c r="G39" s="1"/>
      <c r="H39" s="1"/>
    </row>
    <row r="40" spans="1:8" ht="32.25" customHeight="1">
      <c r="E40" s="1"/>
      <c r="F40" s="1"/>
      <c r="G40" s="1"/>
      <c r="H40" s="1"/>
    </row>
    <row r="41" spans="1:8" ht="32.25" customHeight="1">
      <c r="E41" s="1"/>
      <c r="F41" s="1"/>
      <c r="G41" s="1"/>
      <c r="H41" s="1"/>
    </row>
    <row r="42" spans="1:8" ht="32.25" customHeight="1">
      <c r="E42" s="1"/>
      <c r="F42" s="1"/>
      <c r="G42" s="1"/>
      <c r="H42" s="1"/>
    </row>
    <row r="43" spans="1:8" ht="32.25" customHeight="1">
      <c r="E43" s="1"/>
      <c r="F43" s="1"/>
      <c r="G43" s="1"/>
      <c r="H43" s="1"/>
    </row>
    <row r="44" spans="1:8" ht="6.75" customHeight="1"/>
  </sheetData>
  <mergeCells count="5">
    <mergeCell ref="A1:D1"/>
    <mergeCell ref="A2:D2"/>
    <mergeCell ref="B4:C4"/>
    <mergeCell ref="A27:D27"/>
    <mergeCell ref="A28:D28"/>
  </mergeCells>
  <conditionalFormatting sqref="A26:B26 D26 A6:A18">
    <cfRule type="expression" dxfId="103" priority="178" stopIfTrue="1">
      <formula>FIND("4.",A6)=1</formula>
    </cfRule>
  </conditionalFormatting>
  <conditionalFormatting sqref="B26 D26 B9:B18">
    <cfRule type="expression" dxfId="102" priority="179" stopIfTrue="1">
      <formula>FIND("4.",A9)=1</formula>
    </cfRule>
  </conditionalFormatting>
  <conditionalFormatting sqref="D6:D26">
    <cfRule type="expression" dxfId="101" priority="181" stopIfTrue="1">
      <formula>FIND("4.",A6)=1</formula>
    </cfRule>
  </conditionalFormatting>
  <conditionalFormatting sqref="A26:B26 D26 A6:A18">
    <cfRule type="expression" dxfId="100" priority="182" stopIfTrue="1">
      <formula>FIND("Total",A6)=1</formula>
    </cfRule>
  </conditionalFormatting>
  <conditionalFormatting sqref="B26 D26 B29 B9:B18">
    <cfRule type="expression" dxfId="99" priority="183" stopIfTrue="1">
      <formula>FIND("Total",A9)=1</formula>
    </cfRule>
  </conditionalFormatting>
  <conditionalFormatting sqref="C29">
    <cfRule type="expression" dxfId="98" priority="184" stopIfTrue="1">
      <formula>FIND("Total",A29)=1</formula>
    </cfRule>
  </conditionalFormatting>
  <conditionalFormatting sqref="D29 D6:D26">
    <cfRule type="expression" dxfId="97" priority="185" stopIfTrue="1">
      <formula>FIND("Total",A6)=1</formula>
    </cfRule>
  </conditionalFormatting>
  <conditionalFormatting sqref="B26 D26 B29:B35 B9:B18">
    <cfRule type="expression" dxfId="96" priority="166" stopIfTrue="1">
      <formula>FIND("1",A9)=1</formula>
    </cfRule>
    <cfRule type="expression" dxfId="95" priority="167" stopIfTrue="1">
      <formula>FIND("2",A9)=1</formula>
    </cfRule>
    <cfRule type="expression" dxfId="94" priority="168" stopIfTrue="1">
      <formula>FIND("3.",A9)=1</formula>
    </cfRule>
  </conditionalFormatting>
  <conditionalFormatting sqref="C29:C35">
    <cfRule type="expression" dxfId="93" priority="169" stopIfTrue="1">
      <formula>FIND("1",A29)=1</formula>
    </cfRule>
    <cfRule type="expression" dxfId="92" priority="170" stopIfTrue="1">
      <formula>FIND("2",A29)=1</formula>
    </cfRule>
    <cfRule type="expression" dxfId="91" priority="171" stopIfTrue="1">
      <formula>FIND("3.",A29)=1</formula>
    </cfRule>
  </conditionalFormatting>
  <conditionalFormatting sqref="D29:D35 D6:D26">
    <cfRule type="expression" dxfId="90" priority="172" stopIfTrue="1">
      <formula>FIND("1",A6)=1</formula>
    </cfRule>
    <cfRule type="expression" dxfId="89" priority="173" stopIfTrue="1">
      <formula>FIND("2",A6)=1</formula>
    </cfRule>
    <cfRule type="expression" dxfId="88" priority="174" stopIfTrue="1">
      <formula>FIND("3.",A6)=1</formula>
    </cfRule>
  </conditionalFormatting>
  <conditionalFormatting sqref="A31:A35 A26:B26 D26 A6:A18">
    <cfRule type="expression" dxfId="87" priority="175" stopIfTrue="1">
      <formula>FIND("1",A6)=1</formula>
    </cfRule>
    <cfRule type="expression" dxfId="86" priority="176" stopIfTrue="1">
      <formula>FIND("2",A6)=1</formula>
    </cfRule>
    <cfRule type="expression" dxfId="85" priority="177" stopIfTrue="1">
      <formula>FIND("3.",A6)=1</formula>
    </cfRule>
  </conditionalFormatting>
  <conditionalFormatting sqref="D26">
    <cfRule type="expression" dxfId="84" priority="165" stopIfTrue="1">
      <formula>FIND("4.",B26)=1</formula>
    </cfRule>
  </conditionalFormatting>
  <conditionalFormatting sqref="D26">
    <cfRule type="expression" dxfId="83" priority="164" stopIfTrue="1">
      <formula>FIND("Total",B26)=1</formula>
    </cfRule>
  </conditionalFormatting>
  <conditionalFormatting sqref="D26">
    <cfRule type="expression" dxfId="82" priority="161" stopIfTrue="1">
      <formula>FIND("1",B26)=1</formula>
    </cfRule>
    <cfRule type="expression" dxfId="81" priority="162" stopIfTrue="1">
      <formula>FIND("2",B26)=1</formula>
    </cfRule>
    <cfRule type="expression" dxfId="80" priority="163" stopIfTrue="1">
      <formula>FIND("3.",B26)=1</formula>
    </cfRule>
  </conditionalFormatting>
  <conditionalFormatting sqref="B26">
    <cfRule type="expression" dxfId="79" priority="160" stopIfTrue="1">
      <formula>FIND("4.",XFD26)=1</formula>
    </cfRule>
  </conditionalFormatting>
  <conditionalFormatting sqref="B26">
    <cfRule type="expression" dxfId="78" priority="159" stopIfTrue="1">
      <formula>FIND("Total",XFD26)=1</formula>
    </cfRule>
  </conditionalFormatting>
  <conditionalFormatting sqref="B26">
    <cfRule type="expression" dxfId="77" priority="156" stopIfTrue="1">
      <formula>FIND("1",XFD26)=1</formula>
    </cfRule>
    <cfRule type="expression" dxfId="76" priority="157" stopIfTrue="1">
      <formula>FIND("2",XFD26)=1</formula>
    </cfRule>
    <cfRule type="expression" dxfId="75" priority="158" stopIfTrue="1">
      <formula>FIND("3.",XFD26)=1</formula>
    </cfRule>
  </conditionalFormatting>
  <conditionalFormatting sqref="B26">
    <cfRule type="expression" dxfId="74" priority="155" stopIfTrue="1">
      <formula>FIND("4.",A26)=1</formula>
    </cfRule>
  </conditionalFormatting>
  <conditionalFormatting sqref="D26">
    <cfRule type="expression" dxfId="73" priority="153" stopIfTrue="1">
      <formula>FIND("4.",A26)=1</formula>
    </cfRule>
  </conditionalFormatting>
  <conditionalFormatting sqref="B26">
    <cfRule type="expression" dxfId="72" priority="152" stopIfTrue="1">
      <formula>FIND("Total",A26)=1</formula>
    </cfRule>
  </conditionalFormatting>
  <conditionalFormatting sqref="D26">
    <cfRule type="expression" dxfId="71" priority="150" stopIfTrue="1">
      <formula>FIND("Total",A26)=1</formula>
    </cfRule>
  </conditionalFormatting>
  <conditionalFormatting sqref="B26">
    <cfRule type="expression" dxfId="70" priority="147" stopIfTrue="1">
      <formula>FIND("1",A26)=1</formula>
    </cfRule>
    <cfRule type="expression" dxfId="69" priority="148" stopIfTrue="1">
      <formula>FIND("2",A26)=1</formula>
    </cfRule>
    <cfRule type="expression" dxfId="68" priority="149" stopIfTrue="1">
      <formula>FIND("3.",A26)=1</formula>
    </cfRule>
  </conditionalFormatting>
  <conditionalFormatting sqref="D26">
    <cfRule type="expression" dxfId="67" priority="141" stopIfTrue="1">
      <formula>FIND("1",A26)=1</formula>
    </cfRule>
    <cfRule type="expression" dxfId="66" priority="142" stopIfTrue="1">
      <formula>FIND("2",A26)=1</formula>
    </cfRule>
    <cfRule type="expression" dxfId="65" priority="143" stopIfTrue="1">
      <formula>FIND("3.",A26)=1</formula>
    </cfRule>
  </conditionalFormatting>
  <conditionalFormatting sqref="A27">
    <cfRule type="expression" dxfId="64" priority="140" stopIfTrue="1">
      <formula>FIND("4.",A27)=1</formula>
    </cfRule>
  </conditionalFormatting>
  <conditionalFormatting sqref="A27">
    <cfRule type="expression" dxfId="63" priority="139" stopIfTrue="1">
      <formula>FIND("Total",A27)=1</formula>
    </cfRule>
  </conditionalFormatting>
  <conditionalFormatting sqref="A27">
    <cfRule type="expression" dxfId="62" priority="136" stopIfTrue="1">
      <formula>FIND("1",A27)=1</formula>
    </cfRule>
    <cfRule type="expression" dxfId="61" priority="137" stopIfTrue="1">
      <formula>FIND("2",A27)=1</formula>
    </cfRule>
    <cfRule type="expression" dxfId="60" priority="138" stopIfTrue="1">
      <formula>FIND("3.",A27)=1</formula>
    </cfRule>
  </conditionalFormatting>
  <conditionalFormatting sqref="C26">
    <cfRule type="expression" dxfId="59" priority="120" stopIfTrue="1">
      <formula>FIND("4.",C26)=1</formula>
    </cfRule>
  </conditionalFormatting>
  <conditionalFormatting sqref="C26">
    <cfRule type="expression" dxfId="58" priority="121" stopIfTrue="1">
      <formula>FIND("4.",B26)=1</formula>
    </cfRule>
  </conditionalFormatting>
  <conditionalFormatting sqref="C26">
    <cfRule type="expression" dxfId="57" priority="123" stopIfTrue="1">
      <formula>FIND("Total",C26)=1</formula>
    </cfRule>
  </conditionalFormatting>
  <conditionalFormatting sqref="C26">
    <cfRule type="expression" dxfId="56" priority="124" stopIfTrue="1">
      <formula>FIND("Total",B26)=1</formula>
    </cfRule>
  </conditionalFormatting>
  <conditionalFormatting sqref="C26">
    <cfRule type="expression" dxfId="55" priority="111" stopIfTrue="1">
      <formula>FIND("1",B26)=1</formula>
    </cfRule>
    <cfRule type="expression" dxfId="54" priority="112" stopIfTrue="1">
      <formula>FIND("2",B26)=1</formula>
    </cfRule>
    <cfRule type="expression" dxfId="53" priority="113" stopIfTrue="1">
      <formula>FIND("3.",B26)=1</formula>
    </cfRule>
  </conditionalFormatting>
  <conditionalFormatting sqref="C26">
    <cfRule type="expression" dxfId="52" priority="117" stopIfTrue="1">
      <formula>FIND("1",C26)=1</formula>
    </cfRule>
    <cfRule type="expression" dxfId="51" priority="118" stopIfTrue="1">
      <formula>FIND("2",C26)=1</formula>
    </cfRule>
    <cfRule type="expression" dxfId="50" priority="119" stopIfTrue="1">
      <formula>FIND("3.",C26)=1</formula>
    </cfRule>
  </conditionalFormatting>
  <conditionalFormatting sqref="C26">
    <cfRule type="expression" dxfId="49" priority="110" stopIfTrue="1">
      <formula>FIND("4.",A26)=1</formula>
    </cfRule>
  </conditionalFormatting>
  <conditionalFormatting sqref="C26">
    <cfRule type="expression" dxfId="48" priority="109" stopIfTrue="1">
      <formula>FIND("Total",A26)=1</formula>
    </cfRule>
  </conditionalFormatting>
  <conditionalFormatting sqref="C26">
    <cfRule type="expression" dxfId="47" priority="106" stopIfTrue="1">
      <formula>FIND("1",A26)=1</formula>
    </cfRule>
    <cfRule type="expression" dxfId="46" priority="107" stopIfTrue="1">
      <formula>FIND("2",A26)=1</formula>
    </cfRule>
    <cfRule type="expression" dxfId="45" priority="108" stopIfTrue="1">
      <formula>FIND("3.",A26)=1</formula>
    </cfRule>
  </conditionalFormatting>
  <conditionalFormatting sqref="C26">
    <cfRule type="expression" dxfId="44" priority="105" stopIfTrue="1">
      <formula>FIND("4.",B26)=1</formula>
    </cfRule>
  </conditionalFormatting>
  <conditionalFormatting sqref="C26">
    <cfRule type="expression" dxfId="43" priority="104" stopIfTrue="1">
      <formula>FIND("Total",B26)=1</formula>
    </cfRule>
  </conditionalFormatting>
  <conditionalFormatting sqref="C26">
    <cfRule type="expression" dxfId="42" priority="101" stopIfTrue="1">
      <formula>FIND("1",B26)=1</formula>
    </cfRule>
    <cfRule type="expression" dxfId="41" priority="102" stopIfTrue="1">
      <formula>FIND("2",B26)=1</formula>
    </cfRule>
    <cfRule type="expression" dxfId="40" priority="103" stopIfTrue="1">
      <formula>FIND("3.",B26)=1</formula>
    </cfRule>
  </conditionalFormatting>
  <conditionalFormatting sqref="A20:A25">
    <cfRule type="expression" dxfId="39" priority="83" stopIfTrue="1">
      <formula>FIND("4.",A20)=1</formula>
    </cfRule>
  </conditionalFormatting>
  <conditionalFormatting sqref="C23:D23 C14:D14 B20:B25 C15:C16 C11:D11 B6:C6">
    <cfRule type="expression" dxfId="38" priority="84" stopIfTrue="1">
      <formula>FIND("4.",A6)=1</formula>
    </cfRule>
  </conditionalFormatting>
  <conditionalFormatting sqref="C8 C22:C25 C18 C20 C11:C16 B6:D6">
    <cfRule type="expression" dxfId="37" priority="85" stopIfTrue="1">
      <formula>FIND("4.",XFD6)=1</formula>
    </cfRule>
  </conditionalFormatting>
  <conditionalFormatting sqref="A20:A25">
    <cfRule type="expression" dxfId="36" priority="87" stopIfTrue="1">
      <formula>FIND("Total",A20)=1</formula>
    </cfRule>
  </conditionalFormatting>
  <conditionalFormatting sqref="C23:D23 C14:D14 B20:B25 C15:C16 C11:D11 B6:C6">
    <cfRule type="expression" dxfId="35" priority="88" stopIfTrue="1">
      <formula>FIND("Total",A6)=1</formula>
    </cfRule>
  </conditionalFormatting>
  <conditionalFormatting sqref="C8 C22:C25 C18 C20 C11:C16 B6:D6">
    <cfRule type="expression" dxfId="34" priority="89" stopIfTrue="1">
      <formula>FIND("Total",XFD6)=1</formula>
    </cfRule>
  </conditionalFormatting>
  <conditionalFormatting sqref="C23:D23 C14:D14 B20:B25 C15:C16 C11:D11 B6:C6">
    <cfRule type="expression" dxfId="33" priority="71" stopIfTrue="1">
      <formula>FIND("1",A6)=1</formula>
    </cfRule>
    <cfRule type="expression" dxfId="32" priority="72" stopIfTrue="1">
      <formula>FIND("2",A6)=1</formula>
    </cfRule>
    <cfRule type="expression" dxfId="31" priority="73" stopIfTrue="1">
      <formula>FIND("3.",A6)=1</formula>
    </cfRule>
  </conditionalFormatting>
  <conditionalFormatting sqref="C8 C22:C25 C18 C20 C11:C16 B6:D6">
    <cfRule type="expression" dxfId="30" priority="74" stopIfTrue="1">
      <formula>FIND("1",XFD6)=1</formula>
    </cfRule>
    <cfRule type="expression" dxfId="29" priority="75" stopIfTrue="1">
      <formula>FIND("2",XFD6)=1</formula>
    </cfRule>
    <cfRule type="expression" dxfId="28" priority="76" stopIfTrue="1">
      <formula>FIND("3.",XFD6)=1</formula>
    </cfRule>
  </conditionalFormatting>
  <conditionalFormatting sqref="A20:A25">
    <cfRule type="expression" dxfId="27" priority="80" stopIfTrue="1">
      <formula>FIND("1",A20)=1</formula>
    </cfRule>
    <cfRule type="expression" dxfId="26" priority="81" stopIfTrue="1">
      <formula>FIND("2",A20)=1</formula>
    </cfRule>
    <cfRule type="expression" dxfId="25" priority="82" stopIfTrue="1">
      <formula>FIND("3.",A20)=1</formula>
    </cfRule>
  </conditionalFormatting>
  <conditionalFormatting sqref="C9:C10">
    <cfRule type="expression" dxfId="24" priority="91" stopIfTrue="1">
      <formula>FIND("4.",A7)=1</formula>
    </cfRule>
  </conditionalFormatting>
  <conditionalFormatting sqref="C9:C10">
    <cfRule type="expression" dxfId="23" priority="92" stopIfTrue="1">
      <formula>FIND("Total",A7)=1</formula>
    </cfRule>
  </conditionalFormatting>
  <conditionalFormatting sqref="C9:C10">
    <cfRule type="expression" dxfId="22" priority="93" stopIfTrue="1">
      <formula>FIND("1",A7)=1</formula>
    </cfRule>
    <cfRule type="expression" dxfId="21" priority="94" stopIfTrue="1">
      <formula>FIND("2",A7)=1</formula>
    </cfRule>
    <cfRule type="expression" dxfId="20" priority="95" stopIfTrue="1">
      <formula>FIND("3.",A7)=1</formula>
    </cfRule>
  </conditionalFormatting>
  <conditionalFormatting sqref="A19">
    <cfRule type="expression" dxfId="19" priority="38" stopIfTrue="1">
      <formula>FIND("4.",A19)=1</formula>
    </cfRule>
  </conditionalFormatting>
  <conditionalFormatting sqref="B19">
    <cfRule type="expression" dxfId="18" priority="39" stopIfTrue="1">
      <formula>FIND("4.",A19)=1</formula>
    </cfRule>
  </conditionalFormatting>
  <conditionalFormatting sqref="A19">
    <cfRule type="expression" dxfId="17" priority="42" stopIfTrue="1">
      <formula>FIND("Total",A19)=1</formula>
    </cfRule>
  </conditionalFormatting>
  <conditionalFormatting sqref="B19">
    <cfRule type="expression" dxfId="16" priority="43" stopIfTrue="1">
      <formula>FIND("Total",A19)=1</formula>
    </cfRule>
  </conditionalFormatting>
  <conditionalFormatting sqref="B19">
    <cfRule type="expression" dxfId="15" priority="26" stopIfTrue="1">
      <formula>FIND("1",A19)=1</formula>
    </cfRule>
    <cfRule type="expression" dxfId="14" priority="27" stopIfTrue="1">
      <formula>FIND("2",A19)=1</formula>
    </cfRule>
    <cfRule type="expression" dxfId="13" priority="28" stopIfTrue="1">
      <formula>FIND("3.",A19)=1</formula>
    </cfRule>
  </conditionalFormatting>
  <conditionalFormatting sqref="A19">
    <cfRule type="expression" dxfId="12" priority="35" stopIfTrue="1">
      <formula>FIND("1",A19)=1</formula>
    </cfRule>
    <cfRule type="expression" dxfId="11" priority="36" stopIfTrue="1">
      <formula>FIND("2",A19)=1</formula>
    </cfRule>
    <cfRule type="expression" dxfId="10" priority="37" stopIfTrue="1">
      <formula>FIND("3.",A19)=1</formula>
    </cfRule>
  </conditionalFormatting>
  <conditionalFormatting sqref="C19">
    <cfRule type="expression" dxfId="9" priority="24" stopIfTrue="1">
      <formula>FIND("4.",A19)=1</formula>
    </cfRule>
  </conditionalFormatting>
  <conditionalFormatting sqref="C19">
    <cfRule type="expression" dxfId="8" priority="25" stopIfTrue="1">
      <formula>FIND("Total",A19)=1</formula>
    </cfRule>
  </conditionalFormatting>
  <conditionalFormatting sqref="C19">
    <cfRule type="expression" dxfId="7" priority="21" stopIfTrue="1">
      <formula>FIND("1",A19)=1</formula>
    </cfRule>
    <cfRule type="expression" dxfId="6" priority="22" stopIfTrue="1">
      <formula>FIND("2",A19)=1</formula>
    </cfRule>
    <cfRule type="expression" dxfId="5" priority="23" stopIfTrue="1">
      <formula>FIND("3.",A19)=1</formula>
    </cfRule>
  </conditionalFormatting>
  <conditionalFormatting sqref="C21">
    <cfRule type="expression" dxfId="4" priority="4" stopIfTrue="1">
      <formula>FIND("4.",A21)=1</formula>
    </cfRule>
  </conditionalFormatting>
  <conditionalFormatting sqref="C21">
    <cfRule type="expression" dxfId="3" priority="5" stopIfTrue="1">
      <formula>FIND("Total",A21)=1</formula>
    </cfRule>
  </conditionalFormatting>
  <conditionalFormatting sqref="C21">
    <cfRule type="expression" dxfId="2" priority="1" stopIfTrue="1">
      <formula>FIND("1",A21)=1</formula>
    </cfRule>
    <cfRule type="expression" dxfId="1" priority="2" stopIfTrue="1">
      <formula>FIND("2",A21)=1</formula>
    </cfRule>
    <cfRule type="expression" dxfId="0" priority="3" stopIfTrue="1">
      <formula>FIND("3.",A21)=1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30.06.2024</vt:lpstr>
      <vt:lpstr>'30.06.2024'!Print_Area</vt:lpstr>
      <vt:lpstr>'30.06.2024'!Query_from_dms1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Cebanu Anna</cp:lastModifiedBy>
  <cp:lastPrinted>2016-09-28T08:01:35Z</cp:lastPrinted>
  <dcterms:created xsi:type="dcterms:W3CDTF">2007-05-10T11:07:24Z</dcterms:created>
  <dcterms:modified xsi:type="dcterms:W3CDTF">2024-09-06T06:55:11Z</dcterms:modified>
</cp:coreProperties>
</file>