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2\Date gov\30.11.2022\"/>
    </mc:Choice>
  </mc:AlternateContent>
  <bookViews>
    <workbookView xWindow="-15" yWindow="0" windowWidth="9810" windowHeight="4290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D19" i="1" l="1"/>
  <c r="D18" i="1"/>
  <c r="D17" i="1"/>
  <c r="E15" i="1"/>
  <c r="E12" i="1" s="1"/>
  <c r="E23" i="1" s="1"/>
  <c r="C15" i="1"/>
  <c r="C12" i="1" s="1"/>
  <c r="C23" i="1" s="1"/>
  <c r="D15" i="1" l="1"/>
  <c r="D12" i="1"/>
  <c r="D23" i="1" s="1"/>
</calcChain>
</file>

<file path=xl/sharedStrings.xml><?xml version="1.0" encoding="utf-8"?>
<sst xmlns="http://schemas.openxmlformats.org/spreadsheetml/2006/main" count="23" uniqueCount="23">
  <si>
    <t>TOTAL</t>
  </si>
  <si>
    <t>Indicii</t>
  </si>
  <si>
    <t>Nr.</t>
  </si>
  <si>
    <t>d/o</t>
  </si>
  <si>
    <t xml:space="preserve">   ( mil.lei )</t>
  </si>
  <si>
    <t xml:space="preserve">Informaţie </t>
  </si>
  <si>
    <t>1.1.</t>
  </si>
  <si>
    <t>Valori mobiliare de stat emise pe piața primară</t>
  </si>
  <si>
    <t>Valori mobiliare de stat convertite</t>
  </si>
  <si>
    <t>Valori mobiliare de stat emise pentru unele scopuri stabilite de lege</t>
  </si>
  <si>
    <t>1.</t>
  </si>
  <si>
    <t>Valori mobiliare de stat plasate pe piaţa internă, total,</t>
  </si>
  <si>
    <t>inclusiv</t>
  </si>
  <si>
    <t>În formă de înscrieri în conturi,</t>
  </si>
  <si>
    <t>dintre care</t>
  </si>
  <si>
    <t>3.</t>
  </si>
  <si>
    <t>Cererea de executare a garanției de stat interne, aferentă împrumutului acordat în cadrul Programului de stat ”Prima casă”</t>
  </si>
  <si>
    <t>privind datoria de stat internă în anul 2022</t>
  </si>
  <si>
    <t>Conform situaţiei din 1 ianuarie 2022</t>
  </si>
  <si>
    <t>Modificarile în perioada de la 01.01.22 pina la 30.11.2022</t>
  </si>
  <si>
    <t xml:space="preserve">La finele perioadei de gestiune 30.11.2022 </t>
  </si>
  <si>
    <r>
      <t xml:space="preserve">Nota. La situaţia din </t>
    </r>
    <r>
      <rPr>
        <b/>
        <sz val="10.5"/>
        <rFont val="Times New Roman"/>
        <family val="1"/>
        <charset val="204"/>
      </rPr>
      <t>30 noiembrie 2022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micșorat cu 46,2 mil. lei şi a constituit </t>
    </r>
    <r>
      <rPr>
        <b/>
        <sz val="10.5"/>
        <rFont val="Times New Roman"/>
        <family val="1"/>
        <charset val="204"/>
      </rPr>
      <t>33 235,2 mil. lei</t>
    </r>
    <r>
      <rPr>
        <sz val="10.5"/>
        <rFont val="Times New Roman"/>
        <family val="1"/>
        <charset val="204"/>
      </rPr>
      <t>. Modificarea datoriei de stat interne s-a produs preponderent din contul răscumpărării VMS emise pentru executarea obligațiilor de plată derivate din garanțiile de stat în sumă de 290,0 mil. lei.</t>
    </r>
  </si>
  <si>
    <r>
      <rPr>
        <b/>
        <sz val="10.5"/>
        <rFont val="Times New Roman"/>
        <family val="1"/>
        <charset val="204"/>
      </rPr>
      <t xml:space="preserve">Pentru 11 luni ale anului 2022 </t>
    </r>
    <r>
      <rPr>
        <sz val="10.5"/>
        <rFont val="Times New Roman"/>
        <family val="1"/>
        <charset val="204"/>
      </rPr>
      <t xml:space="preserve"> rata  medie  ponderată  a  dobânzii  la  VMS  comercializate  prin  licitaţii  a  constituit  17,45%   (pe tipuri de VMS:   91 zile - 15,48%, 182 zile - 17,20%, 364 zile - 18,26%, 2 ani - 19,00%, 3 ani - 14,11%, 5 ani -9,67%, 7 ani -10,00%), care comparativ cu perioada analogică a anului 2021 este mai mare cu 12,00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</si>
</sst>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4" xfId="0" quotePrefix="1" applyFont="1" applyFill="1" applyBorder="1" applyAlignment="1">
      <alignment vertical="center"/>
    </xf>
    <xf numFmtId="16" fontId="4" fillId="0" borderId="4" xfId="0" quotePrefix="1" applyNumberFormat="1" applyFont="1" applyFill="1" applyBorder="1"/>
    <xf numFmtId="166" fontId="4" fillId="0" borderId="6" xfId="0" applyNumberFormat="1" applyFont="1" applyFill="1" applyBorder="1"/>
    <xf numFmtId="0" fontId="4" fillId="0" borderId="5" xfId="0" applyFont="1" applyFill="1" applyBorder="1" applyAlignment="1">
      <alignment wrapText="1"/>
    </xf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L25" sqref="L25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4" width="22.85546875" style="2" customWidth="1"/>
    <col min="5" max="5" width="21.14062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2" t="s">
        <v>5</v>
      </c>
      <c r="B2" s="33"/>
      <c r="C2" s="33"/>
      <c r="D2" s="33"/>
      <c r="E2" s="33"/>
    </row>
    <row r="3" spans="1:5" ht="18.75" x14ac:dyDescent="0.3">
      <c r="A3" s="32" t="s">
        <v>17</v>
      </c>
      <c r="B3" s="33"/>
      <c r="C3" s="33"/>
      <c r="D3" s="33"/>
      <c r="E3" s="33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2" t="s">
        <v>4</v>
      </c>
    </row>
    <row r="6" spans="1:5" s="8" customFormat="1" ht="18" customHeight="1" x14ac:dyDescent="0.2">
      <c r="A6" s="17"/>
      <c r="B6" s="17"/>
      <c r="C6" s="34" t="s">
        <v>18</v>
      </c>
      <c r="D6" s="34" t="s">
        <v>19</v>
      </c>
      <c r="E6" s="34" t="s">
        <v>20</v>
      </c>
    </row>
    <row r="7" spans="1:5" s="8" customFormat="1" ht="18" customHeight="1" x14ac:dyDescent="0.2">
      <c r="A7" s="18" t="s">
        <v>2</v>
      </c>
      <c r="B7" s="18" t="s">
        <v>1</v>
      </c>
      <c r="C7" s="35"/>
      <c r="D7" s="35"/>
      <c r="E7" s="35"/>
    </row>
    <row r="8" spans="1:5" s="8" customFormat="1" ht="18" customHeight="1" x14ac:dyDescent="0.2">
      <c r="A8" s="18" t="s">
        <v>3</v>
      </c>
      <c r="B8" s="4"/>
      <c r="C8" s="35"/>
      <c r="D8" s="35"/>
      <c r="E8" s="35"/>
    </row>
    <row r="9" spans="1:5" ht="13.5" thickBot="1" x14ac:dyDescent="0.25">
      <c r="A9" s="23"/>
      <c r="B9" s="24"/>
      <c r="C9" s="36"/>
      <c r="D9" s="36"/>
      <c r="E9" s="36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19"/>
      <c r="B11" s="5"/>
      <c r="C11" s="25"/>
      <c r="D11" s="25"/>
      <c r="E11" s="25"/>
    </row>
    <row r="12" spans="1:5" x14ac:dyDescent="0.2">
      <c r="A12" s="26" t="s">
        <v>10</v>
      </c>
      <c r="B12" s="14" t="s">
        <v>11</v>
      </c>
      <c r="C12" s="25">
        <f>C15</f>
        <v>33281.3819</v>
      </c>
      <c r="D12" s="25">
        <f>E12-C12</f>
        <v>-46.173199999997451</v>
      </c>
      <c r="E12" s="25">
        <f>E15</f>
        <v>33235.208700000003</v>
      </c>
    </row>
    <row r="13" spans="1:5" x14ac:dyDescent="0.2">
      <c r="A13" s="19"/>
      <c r="B13" s="15" t="s">
        <v>12</v>
      </c>
      <c r="C13" s="25"/>
      <c r="D13" s="25"/>
      <c r="E13" s="25"/>
    </row>
    <row r="14" spans="1:5" x14ac:dyDescent="0.2">
      <c r="A14" s="19"/>
      <c r="B14" s="15"/>
      <c r="C14" s="25"/>
      <c r="D14" s="25"/>
      <c r="E14" s="25"/>
    </row>
    <row r="15" spans="1:5" x14ac:dyDescent="0.2">
      <c r="A15" s="27" t="s">
        <v>6</v>
      </c>
      <c r="B15" s="15" t="s">
        <v>13</v>
      </c>
      <c r="C15" s="25">
        <f>SUM(C17:C19)</f>
        <v>33281.3819</v>
      </c>
      <c r="D15" s="25">
        <f>E15-C15</f>
        <v>-46.173199999997451</v>
      </c>
      <c r="E15" s="25">
        <f>SUM(E17:E19)</f>
        <v>33235.208700000003</v>
      </c>
    </row>
    <row r="16" spans="1:5" x14ac:dyDescent="0.2">
      <c r="A16" s="27"/>
      <c r="B16" s="15" t="s">
        <v>14</v>
      </c>
      <c r="C16" s="25"/>
      <c r="D16" s="25"/>
      <c r="E16" s="25"/>
    </row>
    <row r="17" spans="1:10" x14ac:dyDescent="0.2">
      <c r="A17" s="27"/>
      <c r="B17" s="15" t="s">
        <v>7</v>
      </c>
      <c r="C17" s="25">
        <v>18778.145199999999</v>
      </c>
      <c r="D17" s="25">
        <f>E17-C17</f>
        <v>154.49040000000241</v>
      </c>
      <c r="E17" s="25">
        <v>18932.635600000001</v>
      </c>
    </row>
    <row r="18" spans="1:10" ht="17.45" customHeight="1" x14ac:dyDescent="0.2">
      <c r="A18" s="19"/>
      <c r="B18" s="15" t="s">
        <v>8</v>
      </c>
      <c r="C18" s="25">
        <v>2152.0367000000001</v>
      </c>
      <c r="D18" s="25">
        <f>E18-C18</f>
        <v>89.336399999999685</v>
      </c>
      <c r="E18" s="25">
        <v>2241.3730999999998</v>
      </c>
    </row>
    <row r="19" spans="1:10" ht="13.15" customHeight="1" x14ac:dyDescent="0.2">
      <c r="A19" s="19"/>
      <c r="B19" s="15" t="s">
        <v>9</v>
      </c>
      <c r="C19" s="25">
        <v>12351.2</v>
      </c>
      <c r="D19" s="25">
        <f>E19-C19</f>
        <v>-290</v>
      </c>
      <c r="E19" s="25">
        <v>12061.2</v>
      </c>
    </row>
    <row r="20" spans="1:10" ht="13.15" customHeight="1" thickBot="1" x14ac:dyDescent="0.25">
      <c r="A20" s="20"/>
      <c r="B20" s="15"/>
      <c r="C20" s="25"/>
      <c r="D20" s="25"/>
      <c r="E20" s="25"/>
    </row>
    <row r="21" spans="1:10" ht="24.75" hidden="1" customHeight="1" x14ac:dyDescent="0.2">
      <c r="A21" s="29" t="s">
        <v>15</v>
      </c>
      <c r="B21" s="14" t="s">
        <v>16</v>
      </c>
      <c r="C21" s="25"/>
      <c r="D21" s="25"/>
      <c r="E21" s="25"/>
    </row>
    <row r="22" spans="1:10" ht="13.15" hidden="1" customHeight="1" thickBot="1" x14ac:dyDescent="0.25">
      <c r="A22" s="20"/>
      <c r="B22" s="5"/>
      <c r="C22" s="25"/>
      <c r="D22" s="25"/>
      <c r="E22" s="25"/>
    </row>
    <row r="23" spans="1:10" ht="13.5" thickBot="1" x14ac:dyDescent="0.25">
      <c r="A23" s="21"/>
      <c r="B23" s="16" t="s">
        <v>0</v>
      </c>
      <c r="C23" s="28">
        <f>C12</f>
        <v>33281.3819</v>
      </c>
      <c r="D23" s="28">
        <f>D12+D21</f>
        <v>-46.173199999997451</v>
      </c>
      <c r="E23" s="28">
        <f>E12+E21</f>
        <v>33235.208700000003</v>
      </c>
      <c r="F23" s="12"/>
      <c r="G23" s="3"/>
      <c r="H23" s="3"/>
      <c r="I23" s="3"/>
      <c r="J23" s="3"/>
    </row>
    <row r="24" spans="1:10" s="10" customFormat="1" ht="15.75" customHeight="1" x14ac:dyDescent="0.25">
      <c r="A24" s="31" t="s">
        <v>21</v>
      </c>
      <c r="B24" s="31"/>
      <c r="C24" s="31"/>
      <c r="D24" s="31"/>
      <c r="E24" s="31"/>
      <c r="F24" s="13"/>
      <c r="G24" s="9"/>
      <c r="H24" s="9"/>
      <c r="I24" s="9"/>
      <c r="J24" s="9"/>
    </row>
    <row r="25" spans="1:10" s="10" customFormat="1" ht="15.75" customHeight="1" x14ac:dyDescent="0.25">
      <c r="A25" s="31"/>
      <c r="B25" s="31"/>
      <c r="C25" s="31"/>
      <c r="D25" s="31"/>
      <c r="E25" s="31"/>
    </row>
    <row r="26" spans="1:10" s="10" customFormat="1" ht="22.15" customHeight="1" x14ac:dyDescent="0.25">
      <c r="A26" s="31"/>
      <c r="B26" s="31"/>
      <c r="C26" s="31"/>
      <c r="D26" s="31"/>
      <c r="E26" s="31"/>
    </row>
    <row r="27" spans="1:10" s="10" customFormat="1" ht="20.25" customHeight="1" x14ac:dyDescent="0.25">
      <c r="A27" s="31" t="s">
        <v>22</v>
      </c>
      <c r="B27" s="31"/>
      <c r="C27" s="31"/>
      <c r="D27" s="31"/>
      <c r="E27" s="31"/>
    </row>
    <row r="28" spans="1:10" s="10" customFormat="1" ht="20.25" customHeight="1" x14ac:dyDescent="0.25">
      <c r="A28" s="31"/>
      <c r="B28" s="31"/>
      <c r="C28" s="31"/>
      <c r="D28" s="31"/>
      <c r="E28" s="31"/>
    </row>
    <row r="30" spans="1:10" ht="24" customHeight="1" x14ac:dyDescent="0.2">
      <c r="A30" s="30"/>
      <c r="B30" s="30"/>
      <c r="C30" s="30"/>
      <c r="D30" s="30"/>
      <c r="E30" s="30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2022-12-01T11:19:12Z</cp:lastPrinted>
  <dcterms:created xsi:type="dcterms:W3CDTF">1997-08-21T08:07:24Z</dcterms:created>
  <dcterms:modified xsi:type="dcterms:W3CDTF">2022-12-01T11:19:13Z</dcterms:modified>
</cp:coreProperties>
</file>