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2.28.02.2026\5.DSI pag web\date Gov\"/>
    </mc:Choice>
  </mc:AlternateContent>
  <bookViews>
    <workbookView xWindow="-15" yWindow="0" windowWidth="9810" windowHeight="4290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11" i="1" l="1"/>
  <c r="E23" i="1" s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<sst xmlns="http://schemas.openxmlformats.org/spreadsheetml/2006/main" count="37" uniqueCount="24">
  <si>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</si>
  <si>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</si>
  <si>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</si>
  <si>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</si>
  <si>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</si>
  <si>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</si>
  <si>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</si>
  <si>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</si>
  <si>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</si>
  <si>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</si>
  <si>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</si>
  <si>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</si>
  <si>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</si>
  <si>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</si>
  <si>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</si>
  <si>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</si>
  <si>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</si>
  <si>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</si>
  <si>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privind datoria de stat internă în anul 2026</t>
  </si>
  <si>
    <t>Conform situaţiei din 1 ianuarie 2026</t>
  </si>
  <si>
    <t>Modificarile în perioada de la 01.01.2026 pina la 28.02.2026</t>
  </si>
  <si>
    <t xml:space="preserve">La finele perioadei de gestiune 28.02.2026 </t>
  </si>
  <si>
    <t>Pentru primele două luni ale anului 2026  rata  medie  ponderată  a  dobânzii  la  VMS  comercializate  prin  licitaţii  a  constituit  9,33%   (pe tipuri de VMS:   91 zile - 3,03%, 182 zile - 9,53%, 364 zile - 9,52%, 1 an - 7,00%, 2 ani - 7,05%, 3 ani- 7,15%, 4 ani - 7,35%, 5 ani-7,40% ), care comparativ cu anul 2025 este mai mare cu 0,25 p.p.</t>
  </si>
  <si>
    <t xml:space="preserve">Notă.  La situaţia din 28 februarie 2026, datoria de stat internă la valoarea nominală, comparativ cu situaţia de la începutul anului, s-a majorat cu 3657,47 mil. lei şi a constituit 55652,3 mil. lei. Modificarea datoriei de stat interne s-a produs din contul majorării emisiunii VMS pe piața primară cu 3463,9 mil. lei la valoarea nominală, a emisiunii VMS prin intermediul platformei electronice eVMS.md cu 193,13 mil.lei și datorită activării garanției de stat interne în cadrul PS „Prima casă” în sumă de 0,44 mil.lei.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</si>
</sst>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165" fontId="5" fillId="0" borderId="4" xfId="0" applyNumberFormat="1" applyFont="1" applyFill="1" applyBorder="1"/>
    <xf numFmtId="165" fontId="10" fillId="0" borderId="4" xfId="0" applyNumberFormat="1" applyFont="1" applyBorder="1"/>
    <xf numFmtId="165" fontId="5" fillId="0" borderId="12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</a:t>
            </a:r>
            <a:r>
              <a:rPr lang="ro-MD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28 februarie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202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6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3361201948083565"/>
          <c:y val="1.8876309413187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'DSI (2)'!$B$13:$B$18</c15:sqref>
                  </c15:fullRef>
                </c:ext>
              </c:extLst>
              <c:f>('DSI (2)'!$B$13:$B$16,'DSI (2)'!$B$18)</c:f>
              <c:strCache>
                <c:ptCount val="5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  <c:pt idx="4">
                  <c:v>Îmrumuturi contractate de la instituțiile financiare din Republica Moldova</c:v>
                </c:pt>
                <c:pt idx="5">
                  <c:v>Garanții de stat interne activate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'DSI (2)'!$C$13:$C$18</c15:sqref>
                  </c15:fullRef>
                </c:ext>
              </c:extLst>
              <c:f>('DSI (2)'!$C$13:$C$16,'DSI (2)'!$C$18)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'DSI (2)'!$B$13:$B$18</c15:sqref>
                  </c15:fullRef>
                </c:ext>
              </c:extLst>
              <c:f>('DSI (2)'!$B$13:$B$16,'DSI (2)'!$B$18)</c:f>
              <c:strCache>
                <c:ptCount val="5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  <c:pt idx="4">
                  <c:v>Îmrumuturi contractate de la instituțiile financiare din Republica Moldova</c:v>
                </c:pt>
                <c:pt idx="5">
                  <c:v>Garanții de stat interne activate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'DSI (2)'!$D$13:$D$18</c15:sqref>
                  </c15:fullRef>
                </c:ext>
              </c:extLst>
              <c:f>('DSI (2)'!$D$13:$D$16,'DSI (2)'!$D$18)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2.3188768454882179E-2"/>
                  <c:y val="-6.55218568184042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42 763,5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-9.0685054986420401E-3"/>
                  <c:y val="-1.0292628341428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1.5145705871800073E-3"/>
                  <c:y val="1.77208392719911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dLbl>
              <c:idx val="3"/>
              <c:layout>
                <c:manualLayout>
                  <c:x val="1.5404700075682847E-2"/>
                  <c:y val="-1.35662953881361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843,5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C5-458F-85BE-B38D127CD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'DSI (2)'!$B$13:$B$18</c15:sqref>
                  </c15:fullRef>
                </c:ext>
              </c:extLst>
              <c:f>('DSI (2)'!$B$13:$B$16,'DSI (2)'!$B$18)</c:f>
              <c:strCache>
                <c:ptCount val="5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  <c:pt idx="4">
                  <c:v>Garanții de stat interne activate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'DSI (2)'!$E$13:$E$18</c15:sqref>
                  </c15:fullRef>
                </c:ext>
              </c:extLst>
              <c:f>('DSI (2)'!$E$13:$E$16,'DSI (2)'!$E$18)</c:f>
              <c:numCache>
                <c:formatCode>#,##0.0</c:formatCode>
                <c:ptCount val="5"/>
                <c:pt idx="0">
                  <c:v>42763.436099999999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843.49130000000002</c:v>
                </c:pt>
                <c:pt idx="4">
                  <c:v>0.441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'DSI (2)'!$E$17</c15:sqref>
                  <c15:spPr xmlns:c15="http://schemas.microsoft.com/office/drawing/2012/chart"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A27" sqref="A27:E28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5"/>
    </row>
    <row r="2" spans="1:5" ht="18.75" x14ac:dyDescent="0.3">
      <c r="A2" s="48" t="s">
        <v>7</v>
      </c>
      <c r="B2" s="49"/>
      <c r="C2" s="49"/>
      <c r="D2" s="49"/>
      <c r="E2" s="49"/>
    </row>
    <row r="3" spans="1:5" ht="18.75" x14ac:dyDescent="0.3">
      <c r="A3" s="48" t="s">
        <v>18</v>
      </c>
      <c r="B3" s="49"/>
      <c r="C3" s="49"/>
      <c r="D3" s="49"/>
      <c r="E3" s="49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31" t="s">
        <v>6</v>
      </c>
    </row>
    <row r="6" spans="1:5" s="10" customFormat="1" ht="18" customHeight="1" x14ac:dyDescent="0.2">
      <c r="A6" s="24"/>
      <c r="B6" s="24"/>
      <c r="C6" s="50" t="s">
        <v>19</v>
      </c>
      <c r="D6" s="50" t="s">
        <v>20</v>
      </c>
      <c r="E6" s="50" t="s">
        <v>21</v>
      </c>
    </row>
    <row r="7" spans="1:5" s="10" customFormat="1" ht="18" customHeight="1" x14ac:dyDescent="0.2">
      <c r="A7" s="25" t="s">
        <v>3</v>
      </c>
      <c r="B7" s="25" t="s">
        <v>2</v>
      </c>
      <c r="C7" s="51"/>
      <c r="D7" s="51"/>
      <c r="E7" s="51"/>
    </row>
    <row r="8" spans="1:5" s="10" customFormat="1" ht="18" customHeight="1" x14ac:dyDescent="0.2">
      <c r="A8" s="25" t="s">
        <v>4</v>
      </c>
      <c r="B8" s="6"/>
      <c r="C8" s="51"/>
      <c r="D8" s="51"/>
      <c r="E8" s="51"/>
    </row>
    <row r="9" spans="1:5" ht="13.5" thickBot="1" x14ac:dyDescent="0.25">
      <c r="A9" s="32"/>
      <c r="B9" s="33"/>
      <c r="C9" s="52"/>
      <c r="D9" s="52"/>
      <c r="E9" s="52"/>
    </row>
    <row r="10" spans="1:5" x14ac:dyDescent="0.2">
      <c r="A10" s="6"/>
      <c r="B10" s="7"/>
      <c r="C10" s="8"/>
      <c r="D10" s="9"/>
      <c r="E10" s="8"/>
    </row>
    <row r="11" spans="1:5" ht="26.25" customHeight="1" x14ac:dyDescent="0.2">
      <c r="A11" s="27">
        <v>1</v>
      </c>
      <c r="B11" s="20" t="s">
        <v>13</v>
      </c>
      <c r="C11" s="40">
        <f>C13+C14+C15+C16</f>
        <v>51994.827800000014</v>
      </c>
      <c r="D11" s="41">
        <f t="shared" ref="D11" si="0">E11-C11</f>
        <v>3657.0298999999868</v>
      </c>
      <c r="E11" s="40">
        <f>E13+E14+E15+E16</f>
        <v>55651.8577</v>
      </c>
    </row>
    <row r="12" spans="1:5" x14ac:dyDescent="0.2">
      <c r="A12" s="27"/>
      <c r="B12" s="20"/>
      <c r="C12" s="40"/>
      <c r="D12" s="41"/>
      <c r="E12" s="40"/>
    </row>
    <row r="13" spans="1:5" x14ac:dyDescent="0.2">
      <c r="A13" s="28"/>
      <c r="B13" s="22" t="s">
        <v>8</v>
      </c>
      <c r="C13" s="40">
        <v>39299.534700000004</v>
      </c>
      <c r="D13" s="41">
        <f t="shared" ref="D13:D19" si="1">E13-C13</f>
        <v>3463.9013999999952</v>
      </c>
      <c r="E13" s="40">
        <v>42763.436099999999</v>
      </c>
    </row>
    <row r="14" spans="1:5" x14ac:dyDescent="0.2">
      <c r="A14" s="28"/>
      <c r="B14" s="22" t="s">
        <v>9</v>
      </c>
      <c r="C14" s="40">
        <v>983.73030000000006</v>
      </c>
      <c r="D14" s="41">
        <f t="shared" si="1"/>
        <v>0</v>
      </c>
      <c r="E14" s="40">
        <v>983.73030000000006</v>
      </c>
    </row>
    <row r="15" spans="1:5" x14ac:dyDescent="0.2">
      <c r="A15" s="28"/>
      <c r="B15" s="20" t="s">
        <v>10</v>
      </c>
      <c r="C15" s="40">
        <v>11061.2</v>
      </c>
      <c r="D15" s="41">
        <f t="shared" si="1"/>
        <v>0</v>
      </c>
      <c r="E15" s="40">
        <v>11061.2</v>
      </c>
    </row>
    <row r="16" spans="1:5" ht="15" customHeight="1" x14ac:dyDescent="0.2">
      <c r="A16" s="28"/>
      <c r="B16" s="20" t="s">
        <v>14</v>
      </c>
      <c r="C16" s="40">
        <v>650.36279999999999</v>
      </c>
      <c r="D16" s="41">
        <f t="shared" si="1"/>
        <v>193.12850000000003</v>
      </c>
      <c r="E16" s="40">
        <v>843.49130000000002</v>
      </c>
    </row>
    <row r="17" spans="1:10" ht="15" customHeight="1" x14ac:dyDescent="0.2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45" customHeight="1" x14ac:dyDescent="0.2">
      <c r="A18" s="27">
        <v>3</v>
      </c>
      <c r="B18" s="22" t="s">
        <v>16</v>
      </c>
      <c r="C18" s="40">
        <v>0</v>
      </c>
      <c r="D18" s="41">
        <f t="shared" si="1"/>
        <v>0.441</v>
      </c>
      <c r="E18" s="40">
        <v>0.441</v>
      </c>
      <c r="F18" s="39"/>
    </row>
    <row r="19" spans="1:10" ht="13.15" customHeight="1" x14ac:dyDescent="0.2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15" hidden="1" customHeight="1" x14ac:dyDescent="0.2">
      <c r="A20" s="29"/>
      <c r="B20" s="22"/>
      <c r="C20" s="34"/>
      <c r="D20" s="34"/>
      <c r="E20" s="34"/>
      <c r="F20" s="39"/>
    </row>
    <row r="21" spans="1:10" ht="24.75" hidden="1" customHeight="1" x14ac:dyDescent="0.2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15" customHeight="1" thickBot="1" x14ac:dyDescent="0.25">
      <c r="A22" s="29"/>
      <c r="B22" s="7"/>
      <c r="C22" s="34"/>
      <c r="D22" s="34"/>
      <c r="E22" s="34"/>
    </row>
    <row r="23" spans="1:10" ht="13.5" thickBot="1" x14ac:dyDescent="0.25">
      <c r="A23" s="30"/>
      <c r="B23" s="23" t="s">
        <v>0</v>
      </c>
      <c r="C23" s="42">
        <f>C11+C17+C18+C19</f>
        <v>51994.827800000014</v>
      </c>
      <c r="D23" s="42">
        <f>E23-C23</f>
        <v>3657.4708999999857</v>
      </c>
      <c r="E23" s="42">
        <f>E11+E17+E18+E19</f>
        <v>55652.298699999999</v>
      </c>
      <c r="F23" s="16"/>
      <c r="G23" s="5"/>
      <c r="H23" s="5"/>
      <c r="I23" s="5"/>
      <c r="J23" s="5"/>
    </row>
    <row r="24" spans="1:10" s="12" customFormat="1" ht="15.75" customHeight="1" x14ac:dyDescent="0.25">
      <c r="A24" s="47" t="s">
        <v>23</v>
      </c>
      <c r="B24" s="47"/>
      <c r="C24" s="47"/>
      <c r="D24" s="47"/>
      <c r="E24" s="47"/>
      <c r="F24" s="17"/>
      <c r="G24" s="11"/>
      <c r="H24" s="11"/>
      <c r="I24" s="11"/>
      <c r="J24" s="11"/>
    </row>
    <row r="25" spans="1:10" s="12" customFormat="1" ht="15.75" customHeight="1" x14ac:dyDescent="0.25">
      <c r="A25" s="47"/>
      <c r="B25" s="47"/>
      <c r="C25" s="47"/>
      <c r="D25" s="47"/>
      <c r="E25" s="47"/>
    </row>
    <row r="26" spans="1:10" s="12" customFormat="1" ht="22.15" customHeight="1" x14ac:dyDescent="0.25">
      <c r="A26" s="47"/>
      <c r="B26" s="47"/>
      <c r="C26" s="47"/>
      <c r="D26" s="47"/>
      <c r="E26" s="47"/>
    </row>
    <row r="27" spans="1:10" s="12" customFormat="1" ht="23.25" customHeight="1" x14ac:dyDescent="0.25">
      <c r="A27" s="47" t="s">
        <v>22</v>
      </c>
      <c r="B27" s="47"/>
      <c r="C27" s="47"/>
      <c r="D27" s="47"/>
      <c r="E27" s="47"/>
    </row>
    <row r="28" spans="1:10" s="12" customFormat="1" ht="23.25" customHeight="1" x14ac:dyDescent="0.25">
      <c r="A28" s="47"/>
      <c r="B28" s="47"/>
      <c r="C28" s="47"/>
      <c r="D28" s="47"/>
      <c r="E28" s="47"/>
    </row>
    <row r="30" spans="1:10" ht="24" customHeight="1" x14ac:dyDescent="0.2">
      <c r="A30" s="46"/>
      <c r="B30" s="46"/>
      <c r="C30" s="46"/>
      <c r="D30" s="46"/>
      <c r="E30" s="46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3" sqref="E13"/>
    </sheetView>
  </sheetViews>
  <sheetFormatPr defaultColWidth="9.140625" defaultRowHeight="12.75" x14ac:dyDescent="0.2"/>
  <cols>
    <col min="1" max="1" width="4" style="13" customWidth="1"/>
    <col min="2" max="2" width="45.7109375" style="13" customWidth="1"/>
    <col min="3" max="3" width="17.5703125" style="13" hidden="1" customWidth="1"/>
    <col min="4" max="4" width="16.7109375" style="13" hidden="1" customWidth="1"/>
    <col min="5" max="5" width="16" style="13" customWidth="1"/>
    <col min="6" max="6" width="17.5703125" style="13" customWidth="1"/>
    <col min="7" max="7" width="15.5703125" style="13" customWidth="1"/>
    <col min="8" max="16384" width="9.140625" style="13"/>
  </cols>
  <sheetData>
    <row r="1" spans="1:6" x14ac:dyDescent="0.2">
      <c r="E1" s="14"/>
    </row>
    <row r="2" spans="1:6" ht="18.75" x14ac:dyDescent="0.3">
      <c r="A2" s="49" t="s">
        <v>1</v>
      </c>
      <c r="B2" s="49"/>
      <c r="C2" s="49"/>
      <c r="D2" s="49"/>
      <c r="E2" s="49"/>
    </row>
    <row r="3" spans="1:6" ht="18.75" x14ac:dyDescent="0.3">
      <c r="A3" s="48" t="str">
        <f>DSI!A3</f>
        <v>privind datoria de stat internă în anul 2026</v>
      </c>
      <c r="B3" s="49"/>
      <c r="C3" s="49"/>
      <c r="D3" s="49"/>
      <c r="E3" s="49"/>
    </row>
    <row r="4" spans="1:6" x14ac:dyDescent="0.2">
      <c r="B4" s="1"/>
      <c r="C4" s="1"/>
      <c r="D4" s="1"/>
      <c r="E4" s="1"/>
    </row>
    <row r="5" spans="1:6" ht="13.5" thickBot="1" x14ac:dyDescent="0.25">
      <c r="B5" s="1"/>
      <c r="C5" s="1"/>
      <c r="D5" s="1"/>
      <c r="E5" s="1" t="s">
        <v>6</v>
      </c>
    </row>
    <row r="6" spans="1:6" s="10" customFormat="1" ht="25.15" customHeight="1" x14ac:dyDescent="0.2">
      <c r="A6" s="24"/>
      <c r="B6" s="24"/>
      <c r="C6" s="50" t="str">
        <f>DSI!C6</f>
        <v>Conform situaţiei din 1 ianuarie 2026</v>
      </c>
      <c r="D6" s="50" t="str">
        <f>DSI!D6</f>
        <v>Modificarile în perioada de la 01.01.2026 pina la 28.02.2026</v>
      </c>
      <c r="E6" s="50" t="str">
        <f>DSI!E6</f>
        <v xml:space="preserve">La finele perioadei de gestiune 28.02.2026 </v>
      </c>
    </row>
    <row r="7" spans="1:6" s="10" customFormat="1" ht="25.15" customHeight="1" x14ac:dyDescent="0.2">
      <c r="A7" s="25" t="s">
        <v>3</v>
      </c>
      <c r="B7" s="25" t="s">
        <v>2</v>
      </c>
      <c r="C7" s="53" t="s">
        <v>5</v>
      </c>
      <c r="D7" s="53">
        <f>DSI!D7</f>
        <v>0</v>
      </c>
      <c r="E7" s="51">
        <f>DSI!E7</f>
        <v>0</v>
      </c>
    </row>
    <row r="8" spans="1:6" s="10" customFormat="1" ht="25.15" customHeight="1" thickBot="1" x14ac:dyDescent="0.25">
      <c r="A8" s="25" t="s">
        <v>4</v>
      </c>
      <c r="B8" s="6"/>
      <c r="C8" s="54">
        <f>DSI!C8</f>
        <v>0</v>
      </c>
      <c r="D8" s="54">
        <f>DSI!D8</f>
        <v>0</v>
      </c>
      <c r="E8" s="55">
        <f>DSI!E8</f>
        <v>0</v>
      </c>
    </row>
    <row r="9" spans="1:6" x14ac:dyDescent="0.2">
      <c r="A9" s="6"/>
      <c r="B9" s="7"/>
      <c r="C9" s="8"/>
      <c r="D9" s="9"/>
      <c r="E9" s="8"/>
    </row>
    <row r="10" spans="1:6" x14ac:dyDescent="0.2">
      <c r="A10" s="26"/>
      <c r="B10" s="7"/>
      <c r="C10" s="21"/>
      <c r="D10" s="21"/>
      <c r="E10" s="21"/>
    </row>
    <row r="11" spans="1:6" ht="26.25" customHeight="1" x14ac:dyDescent="0.2">
      <c r="A11" s="27">
        <v>1</v>
      </c>
      <c r="B11" s="20" t="s">
        <v>13</v>
      </c>
      <c r="C11" s="34">
        <f>C14</f>
        <v>13081.2</v>
      </c>
      <c r="D11" s="34">
        <f>E11-C11</f>
        <v>42570.657699999996</v>
      </c>
      <c r="E11" s="43">
        <f>E13+E14+E15+E16</f>
        <v>55651.8577</v>
      </c>
    </row>
    <row r="12" spans="1:6" x14ac:dyDescent="0.2">
      <c r="A12" s="27"/>
      <c r="B12" s="20"/>
      <c r="C12" s="34"/>
      <c r="D12" s="34"/>
      <c r="E12" s="43"/>
    </row>
    <row r="13" spans="1:6" x14ac:dyDescent="0.2">
      <c r="A13" s="28"/>
      <c r="B13" s="22" t="s">
        <v>8</v>
      </c>
      <c r="C13" s="34"/>
      <c r="D13" s="34"/>
      <c r="E13" s="44">
        <f>DSI!E13</f>
        <v>42763.436099999999</v>
      </c>
    </row>
    <row r="14" spans="1:6" x14ac:dyDescent="0.2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4">
        <f>DSI!E14</f>
        <v>983.73030000000006</v>
      </c>
    </row>
    <row r="15" spans="1:6" ht="25.5" x14ac:dyDescent="0.2">
      <c r="A15" s="28"/>
      <c r="B15" s="20" t="s">
        <v>10</v>
      </c>
      <c r="C15" s="34"/>
      <c r="D15" s="34"/>
      <c r="E15" s="44">
        <f>DSI!E15</f>
        <v>11061.2</v>
      </c>
    </row>
    <row r="16" spans="1:6" ht="25.5" x14ac:dyDescent="0.2">
      <c r="A16" s="28"/>
      <c r="B16" s="20" t="s">
        <v>14</v>
      </c>
      <c r="C16" s="34">
        <f>DSI!C17</f>
        <v>0</v>
      </c>
      <c r="D16" s="34">
        <f>E16-C16</f>
        <v>843.49130000000002</v>
      </c>
      <c r="E16" s="44">
        <f>DSI!E16</f>
        <v>843.49130000000002</v>
      </c>
      <c r="F16" s="19"/>
    </row>
    <row r="17" spans="1:11" ht="25.5" x14ac:dyDescent="0.2">
      <c r="A17" s="27">
        <v>2</v>
      </c>
      <c r="B17" s="20" t="s">
        <v>15</v>
      </c>
      <c r="C17" s="34">
        <f>DSI!C18</f>
        <v>0</v>
      </c>
      <c r="D17" s="36">
        <f>DSI!D18</f>
        <v>0.441</v>
      </c>
      <c r="E17" s="44">
        <v>0</v>
      </c>
      <c r="F17" s="19"/>
    </row>
    <row r="18" spans="1:11" x14ac:dyDescent="0.2">
      <c r="A18" s="27">
        <v>3</v>
      </c>
      <c r="B18" s="22" t="s">
        <v>16</v>
      </c>
      <c r="C18" s="34">
        <v>13081.2</v>
      </c>
      <c r="D18" s="34">
        <f>E18-C18</f>
        <v>-13080.759</v>
      </c>
      <c r="E18" s="44">
        <f>DSI!E18</f>
        <v>0.441</v>
      </c>
      <c r="F18" s="19"/>
    </row>
    <row r="19" spans="1:11" x14ac:dyDescent="0.2">
      <c r="A19" s="27">
        <v>4</v>
      </c>
      <c r="B19" s="22" t="s">
        <v>17</v>
      </c>
      <c r="C19" s="34"/>
      <c r="D19" s="34"/>
      <c r="E19" s="44">
        <v>0</v>
      </c>
      <c r="F19" s="19"/>
    </row>
    <row r="20" spans="1:11" ht="13.5" thickBot="1" x14ac:dyDescent="0.25">
      <c r="A20" s="38"/>
      <c r="B20" s="20"/>
      <c r="C20" s="34"/>
      <c r="D20" s="34"/>
      <c r="E20" s="45"/>
      <c r="F20" s="19"/>
    </row>
    <row r="21" spans="1:11" ht="13.5" thickBot="1" x14ac:dyDescent="0.25">
      <c r="A21" s="30"/>
      <c r="B21" s="23" t="s">
        <v>0</v>
      </c>
      <c r="C21" s="35">
        <f>C11</f>
        <v>13081.2</v>
      </c>
      <c r="D21" s="35">
        <f>D11</f>
        <v>42570.657699999996</v>
      </c>
      <c r="E21" s="35">
        <f>E11+E17+E18+E19</f>
        <v>55652.298699999999</v>
      </c>
      <c r="F21" s="19"/>
    </row>
    <row r="22" spans="1:11" x14ac:dyDescent="0.2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2026-03-05T12:48:05Z</cp:lastPrinted>
  <dcterms:created xsi:type="dcterms:W3CDTF">1997-08-21T08:07:24Z</dcterms:created>
  <dcterms:modified xsi:type="dcterms:W3CDTF">2026-03-05T14:23:07Z</dcterms:modified>
</cp:coreProperties>
</file>