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Directia BS si BPN\Buget\Circulara bugetara 2020\"/>
    </mc:Choice>
  </mc:AlternateContent>
  <bookViews>
    <workbookView xWindow="0" yWindow="0" windowWidth="16455" windowHeight="11265" tabRatio="829"/>
  </bookViews>
  <sheets>
    <sheet name="CBTM 2020-2022 (11.07.2019)" sheetId="5" r:id="rId1"/>
  </sheets>
  <definedNames>
    <definedName name="_xlnm.Print_Area" localSheetId="0">'CBTM 2020-2022 (11.07.2019)'!$A$1:$G$1536</definedName>
    <definedName name="_xlnm.Print_Titles" localSheetId="0">'CBTM 2020-2022 (11.07.2019)'!$3:$6</definedName>
  </definedNames>
  <calcPr calcId="162913"/>
</workbook>
</file>

<file path=xl/calcChain.xml><?xml version="1.0" encoding="utf-8"?>
<calcChain xmlns="http://schemas.openxmlformats.org/spreadsheetml/2006/main">
  <c r="I399" i="5" l="1"/>
  <c r="J188" i="5"/>
  <c r="K399" i="5"/>
  <c r="K188" i="5"/>
  <c r="J399" i="5"/>
  <c r="I188" i="5"/>
  <c r="K1380" i="5" l="1"/>
  <c r="J1380" i="5"/>
  <c r="I1380" i="5"/>
  <c r="D1335" i="5"/>
  <c r="C1335" i="5"/>
  <c r="B1335" i="5"/>
  <c r="G607" i="5"/>
  <c r="F607" i="5"/>
  <c r="E607" i="5"/>
  <c r="D607" i="5"/>
  <c r="C607" i="5"/>
  <c r="B607" i="5"/>
  <c r="G606" i="5"/>
  <c r="F606" i="5"/>
  <c r="E606" i="5"/>
  <c r="D257" i="5"/>
  <c r="C257" i="5"/>
  <c r="B257" i="5"/>
  <c r="E252" i="5"/>
  <c r="B252" i="5"/>
  <c r="F240" i="5"/>
  <c r="K230" i="5"/>
  <c r="J230" i="5"/>
  <c r="I237" i="5"/>
  <c r="I230" i="5"/>
  <c r="K237" i="5"/>
  <c r="J237" i="5"/>
  <c r="K971" i="5" l="1"/>
  <c r="K872" i="5"/>
  <c r="J1043" i="5"/>
  <c r="K1043" i="5"/>
  <c r="I971" i="5"/>
  <c r="K664" i="5"/>
  <c r="J971" i="5"/>
  <c r="E1335" i="5"/>
  <c r="F1335" i="5"/>
  <c r="G1335" i="5"/>
  <c r="K1495" i="5"/>
  <c r="J664" i="5" l="1"/>
  <c r="I1066" i="5"/>
  <c r="J1207" i="5"/>
  <c r="I1495" i="5"/>
  <c r="J1496" i="5"/>
  <c r="K801" i="5"/>
  <c r="I1308" i="5"/>
  <c r="J1160" i="5"/>
  <c r="K1160" i="5"/>
  <c r="I1496" i="5"/>
  <c r="J1308" i="5"/>
  <c r="I1160" i="5"/>
  <c r="J872" i="5"/>
  <c r="I19" i="5"/>
  <c r="K1496" i="5"/>
  <c r="J1066" i="5"/>
  <c r="K150" i="5"/>
  <c r="I801" i="5"/>
  <c r="I1207" i="5"/>
  <c r="J801" i="5"/>
  <c r="J19" i="5"/>
  <c r="K1066" i="5"/>
  <c r="I150" i="5"/>
  <c r="K1207" i="5"/>
  <c r="K1308" i="5"/>
  <c r="J150" i="5"/>
  <c r="I664" i="5"/>
  <c r="I872" i="5"/>
  <c r="J1502" i="5"/>
  <c r="K1502" i="5"/>
  <c r="I1502" i="5"/>
  <c r="J1495" i="5"/>
  <c r="K19" i="5" l="1"/>
  <c r="I1043" i="5" l="1"/>
</calcChain>
</file>

<file path=xl/sharedStrings.xml><?xml version="1.0" encoding="utf-8"?>
<sst xmlns="http://schemas.openxmlformats.org/spreadsheetml/2006/main" count="1584" uniqueCount="1183">
  <si>
    <t>Propunerile APC</t>
  </si>
  <si>
    <t>Inclusiv din acorduri internationale si matrici de politici</t>
  </si>
  <si>
    <t>3. Masuri de politica noi</t>
  </si>
  <si>
    <t>INDICATORII</t>
  </si>
  <si>
    <t xml:space="preserve">Principalele prioritati sectoriale </t>
  </si>
  <si>
    <t xml:space="preserve">A.  Linia de baza estimată de Ministerul Finantelor, TOTAL </t>
  </si>
  <si>
    <t>B. Măsurile de politici - în curs de desfășurare care au acoperire financiara in linia de baza TOTAL , dintre care</t>
  </si>
  <si>
    <t>D. Măsuri de politică noi</t>
  </si>
  <si>
    <t>X</t>
  </si>
  <si>
    <t>TOTAL pe sector</t>
  </si>
  <si>
    <t>2. Menținerea și dezvoltarea genofondului viticol (MADRM)</t>
  </si>
  <si>
    <t>3. Creare, omologarea și menținerea genofondului în domeniul animal (MADRM)</t>
  </si>
  <si>
    <t>4. Menținerea și dezvoltarea genofondului în pepenerit și pomicultură (MADRM)</t>
  </si>
  <si>
    <t>5. Promovarea în agricultură și mediul rural (MADRM)</t>
  </si>
  <si>
    <t>7. Menținerea Sistemului Informațional „Evidența solicitanților și beneficiarilor de subvenții” (AIPA)</t>
  </si>
  <si>
    <t>8. Dezvoltarea Sistemului de depunere online a dosarelor de subvenţionare (AIPA)</t>
  </si>
  <si>
    <t>18. Implementarea prevederilor tratatelor internaţionale ce ţin de domeniul diversităţii biologice la care Republica Moldova este parte (Agenția Moldsilva)</t>
  </si>
  <si>
    <t>19. Elaborarea şi promovarea programului de extindere a sistemului de arii naturale protejate (Agenția Moldsilva)</t>
  </si>
  <si>
    <t>20. Elaborarea planurilor de management pentru ariile naturale protejate (Agenția Moldsilva)</t>
  </si>
  <si>
    <t>21. Restabilirea în habitatele naturale a populaţiilor de specii periclitate (Agenția Moldsilva)</t>
  </si>
  <si>
    <t>23. Instruirea deţinătorilor de terenuri (publice, private) privind impactul speciilor invazive şi măsurile de combatere a acestora (Agenția Moldsilva)</t>
  </si>
  <si>
    <t>24. Efectuarea lucrărilor de amenajare silvică a terenurilor acoperite cu vegetaţie forestieră în scopul prevenirii tăierilor ilegale şi al sporirii beneficiilor pădurii (Agenția Moldsilva)</t>
  </si>
  <si>
    <t>25. Promovarea genotipurilor valoroase de plante în scopul fondării plantaţiilor industriale (Agenția Moldsilva)</t>
  </si>
  <si>
    <t>26. Promovarea cercetărilor ştiinţifice interdisciplinare în domeniul conservării biodiversităţii (Agenția Moldsilva)</t>
  </si>
  <si>
    <t>27. Organizarea evenimentelor speciale privind conservarea biodiversităţii şi consacrate Zilei Mondială a Zonelor Umede, Zilei Internaţionale a Pădurilor cu plasarea informaţiei pe paginile-web (Agenția Moldsilva)</t>
  </si>
  <si>
    <t>28. Amenajarea pădurilor în fondul forestier proprietate publică a statului (Agenția Moldsilva)</t>
  </si>
  <si>
    <t>29. Amenajarea pădurilor în fondul forestier proprietate a APL (Agenția Moldsilva)</t>
  </si>
  <si>
    <t>11. Optimizări în domeniul protecţiei plantelor (MADRM)</t>
  </si>
  <si>
    <t>12. Promovarea implementării bunelor practici agricole (MADRM)</t>
  </si>
  <si>
    <t>16. Asigurarea  angajamentului  asumat față de organizațiile internaționale  și întreprinde măsurile de rigoare pentru achitarea  datoriei față de  Organizația Europeană  și Mediteraneene pentru Protecția Plantelor (OEPP) (ANSA)</t>
  </si>
  <si>
    <t>6. Managementul Ministerului Agriculturii, Dezvoltării Regionale și Mediului (MADRM)</t>
  </si>
  <si>
    <t>30. Crearea sistemului informaţional integrat de raportări, E-silvicultura (Agenția Moldsilva)</t>
  </si>
  <si>
    <t>31. Asigurarea regimului de protecţie a ariilor naturale protejate de stat: inclusiv asigurarea funcţionalităţii şi dezvoltării Parcului Naţional Orhei (Agenția Moldsilva)</t>
  </si>
  <si>
    <t>1. Programul Național de dezvoltare a sectorului LAPTE (MADRM)</t>
  </si>
  <si>
    <t>2. Programul Național de Dezvoltare a Apiculturii în Republica Moldova pentru anii 2019-2025 (MADRM)</t>
  </si>
  <si>
    <t>3. Programul Național de Dezvoltare a Sectorului Piscicol pentru anii 2020-2026 (MADRM)</t>
  </si>
  <si>
    <t>4. Programul de dezvoltare a sectorului de producere a cărnii (MADRM)</t>
  </si>
  <si>
    <t>5. Programul național al Republicii Moldova privind utilizarea durabilă și conservarea resurselor genetice vegetale pentru alimentație și agricultură pentru anii 2020-2024</t>
  </si>
  <si>
    <t>6. Stimularea implicării comunității locale în dezvoltarea rurală  prin crearea și funcționarea grupurilor de acțiune locală, bazate pe principiile Programului LEADER-UE</t>
  </si>
  <si>
    <t>7. Dezvoltarea Registrului Fermierului (AIPA)</t>
  </si>
  <si>
    <t>8. Dezvoltarea SI identificarea parcelelor agricole (LPIS) (AIPA)</t>
  </si>
  <si>
    <t>9. Sistemul Informațional Integrat Agricol (IACS) (AIPA)</t>
  </si>
  <si>
    <t>10. Plăţi directe la hectar, cap/animal (MADRM)</t>
  </si>
  <si>
    <t>11. Implementarea ISO 27001, Securitatea informației (AIPA)</t>
  </si>
  <si>
    <t>12. Dezvoltarea hărții interactive cu date statistice din domeniul agricol (AIPA)</t>
  </si>
  <si>
    <t xml:space="preserve">13. Sistemului informaţional „Cadastrul funciar” </t>
  </si>
  <si>
    <t>14. Asigurarea cu mere a copiilor în instituțile bugetare ce efectuiază achiziții (MADRM)</t>
  </si>
  <si>
    <t>15. Crearea de punctelor rachetare și menținerea punctelor rachetare nou create (SSIAPH)</t>
  </si>
  <si>
    <t>16. Transferul ramurii pepinieristice la normele internaționale de certificare și producerea materialului săditor pomicol devirusat</t>
  </si>
  <si>
    <t>A1.  Linia de baza ajustată (PFSE),estimată de Ministerul Finantelor, TOTAL</t>
  </si>
  <si>
    <t>2. Implementarea celui de-al Treilea Protocol Adițional la Acordul între Guvernul Republicii Moldova și Guvernul României la Acordului dintre Guvernul Republicii Moldova și Guvernul României privind implementarea programului de asistență tehnică și financiară în baza unui ajutor nerambursabil în valoare de 100 milioane euro acordat de România Republicii Moldova, semnat la București la 27 aprilie 2010</t>
  </si>
  <si>
    <t>32. Construcția instalației de distrugere, prelucrare a deșeurilor de origine animală nedestinate consumului uman (Proiectul Agricultura Competitivă MAC-P) ANSA</t>
  </si>
  <si>
    <t>33. Construcția unui laborator național de testare a parametrilor în domeniul sănătății animalelor cu nivelul de Biosiguranță BSL 3 (Proiectul Agricultura Competitivă MAC-P) ANSA</t>
  </si>
  <si>
    <t>1. Implementarea proiectelor investiționale de dezvoltare regională FNDR (MADRM)</t>
  </si>
  <si>
    <t>13. Implementarea programului de eradicare a rabiei la vulpi (ANSA)</t>
  </si>
  <si>
    <t xml:space="preserve">1. Majorarea Fondului național de dezvoltare a agriculturii și mediului rural FNDAR (MADRM)          </t>
  </si>
  <si>
    <t>17. Proiectarea şi construcţia depozitului pentru păstrarea producţiei agricole şi a tehnicii experimentale la Centrul de Stat Zîrnești și Grigorievca (Comisia de Stat pentru Testarea Soiurilor de Plante)</t>
  </si>
  <si>
    <t>15  SECTORUL ”TURISM”</t>
  </si>
  <si>
    <t>16   SECTORUL ”PROTECȚIA MEDIULUI”</t>
  </si>
  <si>
    <t>10   SECTORUL ”AGRICULTURA”</t>
  </si>
  <si>
    <t>A.1. Linia de bază ajustată, TOTAL( ajustări la PFSE)</t>
  </si>
  <si>
    <t>1. Implementarea politicii statului în domeniul energetic, eficienței energetice și surselor regenerabile de energie (AEE)</t>
  </si>
  <si>
    <t>3.Elaborarea și promovarea cadrului normativ în domeniul energetic (conform Legii nr.100/2017 privind actele normative și Legii nr. 595/1999 privind tratatele internaționale ale RM), inclusiv asigurarea participării la evenimentele organizate de instituțiile internaționale în domeniu (MEI)</t>
  </si>
  <si>
    <t>4.Elaborarea documentelor normativ – tehnice în domeniul eficienței energetice/performanței energetice a clădirilor publice (MEI)</t>
  </si>
  <si>
    <t>1. Îmbunătățirea eficienței Sistemului de Alimentare Centralizată cu Energie Termică (SACET) în mun. Chișinău (faza II), prin modernizarea surselor de generare</t>
  </si>
  <si>
    <t>11   SECTORUL ”ENERGETICA”</t>
  </si>
  <si>
    <t>A.1. Linia de bază ajustată, TOTAL (inclusiv ajustări la PFSE reieșind din modificarea cursului valutar)</t>
  </si>
  <si>
    <t>1. Reparația și întreținerea drumurilor naționale (Fondul rutier)</t>
  </si>
  <si>
    <t>2. Transferuri de la BS către BL pentru infrastructura drumurilor</t>
  </si>
  <si>
    <t>3. Proiectul de susținere a programului în sectorul drumurilor</t>
  </si>
  <si>
    <t>4. Proiectul reabilitarea drumurilor locale (inclusiv ajustarea proiectului în urma modificarii cursului valutar)</t>
  </si>
  <si>
    <t>5. Proiectul reabilitarea drumurilor cu suportul Belorusiei</t>
  </si>
  <si>
    <t>7. Proiectul "Reabilitarea drumurilor cu suportul Republicii China"</t>
  </si>
  <si>
    <t>9. Implementarea proiectelor investiționale de dezvoltare regională (dezvoltare drumurilor MADRM)</t>
  </si>
  <si>
    <t>10. Susținerea activității și consolidarea capacităților instituționale ale Agenției Navale</t>
  </si>
  <si>
    <t>11. Susținerea de stat a activității Bacului Molovata</t>
  </si>
  <si>
    <t>12. Susținerea de stat a activității Portului Ungheni</t>
  </si>
  <si>
    <t>13. Asigurarea funcționalității și susținerea  activității Agenției Națională Transport Auto</t>
  </si>
  <si>
    <t>14. Asigurarea siguranței rutiere(Fondul pentru siguranță rutieră) (ANTA)</t>
  </si>
  <si>
    <t>15. Proiect de achiziții a locomotivelor și de restructurare a infrastructurii feroviare"</t>
  </si>
  <si>
    <t>16.Asigurarea beneficiarilor de înlesniri cu transport feroviar gratuit + Subvenționarea transportului feroviar public de pasageri</t>
  </si>
  <si>
    <t>17.Susținerea activității Autorității Aeronautice Civile</t>
  </si>
  <si>
    <t>18. Activități întreprinse la nivelul autorităților publice locale</t>
  </si>
  <si>
    <t>2. Proiect de susținere a programului în sectorul drumurilor</t>
  </si>
  <si>
    <t>3. Proiectul "Reabilitarea drumurilor locale"</t>
  </si>
  <si>
    <t>4. Finalizarea construcției liniei de cale ferată Cahul - Giurgiulești</t>
  </si>
  <si>
    <t>5. "Proiect de achiziții a locomotivelor și de restructurare a infrastructurii feroviare"</t>
  </si>
  <si>
    <t>6. Subvenționarea infrastructurii feroviare</t>
  </si>
  <si>
    <t>7. Subvenționarea transportului feroviar public de pasageri</t>
  </si>
  <si>
    <t>1.Crearea Autorității Feroviare</t>
  </si>
  <si>
    <t>13   SECTORUL ”TRANSPORT”</t>
  </si>
  <si>
    <t>1. Implementarea proiectelor de alimentare cu apă și sanitație cu suportul FEN</t>
  </si>
  <si>
    <t>2. Implementarea proiectelor de alimentare cu apă și sanitație cu suportul FNDR</t>
  </si>
  <si>
    <t>3. Proiectul "Consolidarea cadrului instituțional în sectorul alimentării cu apă și sanitație din Republica Moldova"</t>
  </si>
  <si>
    <t>4. Transferuri de la BS către BL pentru infrastructura drumurilor</t>
  </si>
  <si>
    <t>1. Proiectarea și construcția Stației de epurare în or. Soroca</t>
  </si>
  <si>
    <t>17   SECTORUL ”Gospodăria comunală”</t>
  </si>
  <si>
    <t xml:space="preserve">A.1. Linia de bază ajustată, TOTAL </t>
  </si>
  <si>
    <t>3. Planificarea și inițierea construcției bazei tehnico-materiale  a Î.S. ,, Centrul de Deșeuri Periculoase”  (MADRM)</t>
  </si>
  <si>
    <t>4. Întreținerea construcțiilor de protecție împotriva inundațiilor (Apele Moldovei)</t>
  </si>
  <si>
    <t>5. Reabilitarea albiei „Nistrului Chior” cu elemente de regularizare a debitului (Apele Moldovei)</t>
  </si>
  <si>
    <t>6. Executarea lucrărilor de reabilitare a albiei rîurilor mici (Apele Moldovei)</t>
  </si>
  <si>
    <t>7. Executarea lucrărilor de reabilitare a izvoarelor  (Apele Moldovei)</t>
  </si>
  <si>
    <t>8. Lichidarea iazurilor/lacurilor de acumulare uscate sau care se află într-o stare deplorabilă (Apele Moldovei)</t>
  </si>
  <si>
    <t>9. Lansarea liniei de sortare si tratare a deşeurilor radioactive (MAI Obiectele speciale 5001, 5002)</t>
  </si>
  <si>
    <t>10. Dotarea laboratorului de caracterizare radionuclidică şi fizico-chimică (MAI Obiectele speciale 5001, 5002)</t>
  </si>
  <si>
    <t>11. Elaborarea programului de monitorizare radiologică a gestionării deşeurilor radioactive  prin stabilirea impactului radiologic provenit de la  activitatea Obiectelor speciale asupra dozei efective colective pentru populație (MAI Obiectele speciale 5001, 5002)</t>
  </si>
  <si>
    <t>12. Elaborarea programului de dezafectare şi asigurare a securităţii radiologice (MAI Obiectele speciale 5001, 5002)</t>
  </si>
  <si>
    <t>13. Elaborarea studiului de fezabilitate privind utilizarea sistemului de dispunere finală (MAI Obiectele speciale 5001, 5002)</t>
  </si>
  <si>
    <t>14. Instruirea personalului in domeniu dezafectarii (MAI Obiectele speciale 5001, 5002)</t>
  </si>
  <si>
    <t>22. Extinderea suprafețelor acoperite cu păduri din contul terenurilor degradate al APL-urilor (MADRM, Moldsilva)</t>
  </si>
  <si>
    <t xml:space="preserve">10. Implementarea proiectelor în domeniul eficienței energetice și valorificării surselor de energie regenerabile (SER)(fondul pentru eficiență energetică) </t>
  </si>
  <si>
    <t>14. Contribuția Guvernului pentru implementarea proiectului ”Program Inovațional Tehnologii Curate pentru întreprinderile mici și mijlocii și Start-ups” (AEE)</t>
  </si>
  <si>
    <t>16. Măsuri de eficiență energetică și valorificare a surselor regenerabile de energie întreprinse de Ministerul Agriculturii, Dezvoltării Regionale și Mediului (FNDR)</t>
  </si>
  <si>
    <t>8. Majorarea alocațiilor bugetare pentru efectuarea inspecțiilor aeronautice peste hotarele țării (Autoritatea Aeronautică Civilă)</t>
  </si>
  <si>
    <t>9. Majorarea subvențiilor pentru susținerea de stat a activității Bacului Molovata</t>
  </si>
  <si>
    <t>10. Majorarea subvențiilor pentru susținerea de stat a activității Portului Fluvial Ungheni</t>
  </si>
  <si>
    <t xml:space="preserve">11. Implementarea Sistemului de management integrat al transporturilor rutiere </t>
  </si>
  <si>
    <t>13. Implementarea proiectelor investiționale de dezvoltare regională (dezvoltare drumurilor MADRM)</t>
  </si>
  <si>
    <t xml:space="preserve">A.1 Linia de baza actualizata de  MF, </t>
  </si>
  <si>
    <t>Factorii de actualizare a liniei de bază, TOTAL</t>
  </si>
  <si>
    <t>inclusiv:</t>
  </si>
  <si>
    <t>1. Cheltuieli de întreținere a instituțiilor</t>
  </si>
  <si>
    <t>2. Realizarea programelor naționale și speciale din domeniul sănătății gestionate de către MSMPS</t>
  </si>
  <si>
    <t>3. Programul ramural de servicii medicale realizat de CS</t>
  </si>
  <si>
    <t>4. Implementarea proiectelor finanțate din surse externe</t>
  </si>
  <si>
    <t>FAOAM</t>
  </si>
  <si>
    <t xml:space="preserve">Fondurile asigurării obligatorii de asistență medicală </t>
  </si>
  <si>
    <t>1.Crearea și dezvoltarea Centrului Național de Sănătate Prietenoase Tinerilor</t>
  </si>
  <si>
    <t>18 SECTORUL ”SĂNĂTATE”</t>
  </si>
  <si>
    <r>
      <t>BUGETELE LOCALE</t>
    </r>
    <r>
      <rPr>
        <b/>
        <sz val="13"/>
        <color theme="1"/>
        <rFont val="Times New Roman"/>
        <family val="1"/>
        <charset val="204"/>
      </rPr>
      <t/>
    </r>
  </si>
  <si>
    <t xml:space="preserve">DOMENIUL Infrastructura calităţii şi protecția consumatorilor </t>
  </si>
  <si>
    <t xml:space="preserve">1.Asigurarea unui nivel înalt de protecție a consumatorilor și consolidarea capacităţilor de supraveghere a pieței </t>
  </si>
  <si>
    <t xml:space="preserve">2.Diminuarea riscurilor de avarii industriale la obiectele industrial-periculoase </t>
  </si>
  <si>
    <t>3.Asigurarea adoptării integrale a standardelor europene și internaționale în calitate de standarde moldovenești</t>
  </si>
  <si>
    <t>4.Dezvoltarea sistemului național de metrologie prin asigurarea trasabilității și confirmarea capabilităților de măsurare ale Republicii Moldova pe plan internațional</t>
  </si>
  <si>
    <t>5.Consolidarea capacităţilor instituţionale ale Centrului Naţional de Acreditare (MOLDAC)</t>
  </si>
  <si>
    <t>1.</t>
  </si>
  <si>
    <t>TOTAL  DOMENIU</t>
  </si>
  <si>
    <t>DOMENIUL Dezvoltarea sectorului privat</t>
  </si>
  <si>
    <t>1.Ameliorarea climatului investițional și promovarea imaginii Republicii Moldova ca destinație pentru investițiile străine directe</t>
  </si>
  <si>
    <t>2.Sporirea capacităților de export ale producătorilor autohtoni și asigurarea valorificării potențialului de export pe piața mondială, în special pe piața Uniunii Europene.</t>
  </si>
  <si>
    <t>3.Îmbunătățirea sistemului de dezvoltare a forței de muncă pentru sectoarele prioritare orientate spre export</t>
  </si>
  <si>
    <t>4.Facilitarea dezvoltării sectorului întreprinderilor mici și mijlocii (ÎMM).</t>
  </si>
  <si>
    <t>5.Sporirea potențialului  parcurilor industriale.</t>
  </si>
  <si>
    <t xml:space="preserve">TOTAL DOMENIU </t>
  </si>
  <si>
    <t>DOMENIUL AGENTIA RELATII FUNCIARE SI CADASTRU</t>
  </si>
  <si>
    <t>1.Crearea si administrarea sistemului de adrese pe teritoriu Republicii Moldova</t>
  </si>
  <si>
    <t>2.Înregistrarea dreptului de proprietate asupra bunurilor imobile amplasate în localităţile rurale, în temeiul certificatului de moştenire</t>
  </si>
  <si>
    <t xml:space="preserve">3.Investigaţii pedologice </t>
  </si>
  <si>
    <t xml:space="preserve">4.Eroziunea şi degradarea solurilor </t>
  </si>
  <si>
    <t xml:space="preserve">5.Sistemul de evaluare şi impozitare a bunurilor imobile  </t>
  </si>
  <si>
    <t>6.Asigurarea necesităţilor de Stat în producţie şi informaţie topo-geodezică şi cartografică</t>
  </si>
  <si>
    <t xml:space="preserve">7.Demarcarea frontierii de stat între Republica moldova şi Ucraina </t>
  </si>
  <si>
    <t>DOMENIUL forței de muncă</t>
  </si>
  <si>
    <t>1.Promovarea imaginii tarii pu atragerea investitiilot straine</t>
  </si>
  <si>
    <t>2.Sustinerea activitatii investitionale si protejarea investitiilor</t>
  </si>
  <si>
    <t>3.Sporirea capacitatii si vizibilitatii AI in domeniul atragerii investitiilor, promovarii exportului si turismului</t>
  </si>
  <si>
    <t>DOMENIUL Agentia Proprietate Intelectuala</t>
  </si>
  <si>
    <t>1.Dezvoltarea continuă și constantă a legislației naționale în domeniul proprietății intelectuale</t>
  </si>
  <si>
    <t>2.Consolidarea colaborării internaționale, regionale și bilaterale în domeniul PI</t>
  </si>
  <si>
    <t>3.Consolidarea capacităților instituționale ale organelor abilitate cu funcții și responsabilități privind protecția PI și asigurarea respectării drepturilor de proprietate intelectuală, inclusiv a sistemului de gestiune colectivă din Republica Moldova.</t>
  </si>
  <si>
    <t>2.Operaționalizarea Sistemului Informațional Automatizat 112</t>
  </si>
  <si>
    <t>3.Creșterea nivelului de securitate cibernetică și sporirea siguranței on-line</t>
  </si>
  <si>
    <t>4.Consolidarea și modernizarea infrastructurii de comunicații poștale</t>
  </si>
  <si>
    <t>1.Armonizarea documentelor normative naționale în domeniul construcțiilor cu standardele europene</t>
  </si>
  <si>
    <t>2.Sporirea performanței energetice a clădirilor</t>
  </si>
  <si>
    <t xml:space="preserve">3.Asigurarea gestionării durabile și protecției resurselor minerale utile </t>
  </si>
  <si>
    <t xml:space="preserve">4.Supravegherea respectării legislației privind utilizarea raţională şi protecţia subsolului </t>
  </si>
  <si>
    <t>5.Măsuri de studiere geologică a subsolului în scopul monitorizării apelor subterane şi prognozării proceselor geologice  periculoase</t>
  </si>
  <si>
    <t>TOTAL SECTOR</t>
  </si>
  <si>
    <t>09 Sectorul ”SERVICII ECONOMICE GENERALE”</t>
  </si>
  <si>
    <t>12 SECTORUL Minerit, industrie și construcții</t>
  </si>
  <si>
    <t xml:space="preserve">14 SECTORUL TEHNOLOGII INFORMATIONALE SI COMUNICATII </t>
  </si>
  <si>
    <t xml:space="preserve">1.Dezvoltarea și modernizarea capacității de apărare a Armatei Naționale </t>
  </si>
  <si>
    <t>2.Creșterea și menținerea contribuției Republcii Moldova la misiunile și operațiile internaționale cu privire la consolidarea păcii.</t>
  </si>
  <si>
    <t>3.Profesionalizarea Armatei Naționale</t>
  </si>
  <si>
    <t>2.Dotarea cu armament,muniţii, tehnică militară modernă,
completarea stocurilor militare</t>
  </si>
  <si>
    <t>3.Dezvoltarea infrastructurii militare și sociale a Armatei Naționale</t>
  </si>
  <si>
    <t>4. Reparatia tehnicii militare inclusiv mentenanţa aeronavelor din dotare</t>
  </si>
  <si>
    <t>5.Intensificarea relațiilor de cooperare cu  partenerii externi (atasat militar  România,Ucraina)</t>
  </si>
  <si>
    <t>6.Creșterea și menținerea contribuției la misiunile și operațiile internaționale cu privire la consolidarea păcii</t>
  </si>
  <si>
    <t>1. Reconsiderarea serviciului de pază și asigurare și contractarea trepatată a serviciilor particulare de pază și asigurare</t>
  </si>
  <si>
    <t>2.Revizuirea și ajustarea sistemului de mobilizare</t>
  </si>
  <si>
    <t>3.Dezvoltarea capabilităţilor de comunicaţii tactice ale
Armatei Naţionale</t>
  </si>
  <si>
    <t>4.Calibrarea sistemelor antiaeriene, dotarea subunităţilor de
cercetare cu echipamente de cercetare aeriana</t>
  </si>
  <si>
    <t>5.Implementarea sistemulului unic integrat automatizat de evidență contabilă în unitățile și instituțiile Ministerului Apărării</t>
  </si>
  <si>
    <t>6.Perfecţionarea şi modernizarea centrelor de instruire</t>
  </si>
  <si>
    <t>7.Îmbunatăţirea pachetului social (asigurarea cu compensaţie pentru raţia alimentară a militarilor)</t>
  </si>
  <si>
    <t>05 SECTORUL ”Apărarea Națională”</t>
  </si>
  <si>
    <t>23 SECTORUL „Cercetarea și inovarea”</t>
  </si>
  <si>
    <t xml:space="preserve">A.  Linia de baza actualizata de  MF, </t>
  </si>
  <si>
    <t>inclusiv</t>
  </si>
  <si>
    <t xml:space="preserve"> 19 SECTORUL ”TINERET ȘI SPORT”</t>
  </si>
  <si>
    <t>1. Asigurarea managementului în domeniului sportului (8601)</t>
  </si>
  <si>
    <t>2. Sporirea capacităților Agenției Naționale Antidoping (8601)</t>
  </si>
  <si>
    <t>3. Susţinerea sportivilor de performanţă prin acordarea burselor pentru rezultate deosebite, inclusiv premierea sportivilor și antrenorilor pentru rezultate deosebite demonstrate la  evenimentele sportive de anvergură (8602)</t>
  </si>
  <si>
    <t>4. Organizarea şi desfăşurarea acţiunilor sportive incluse în Calendarul acţiunilor sportive naţionale şi internaţionale (8602)</t>
  </si>
  <si>
    <t>5. Desfăşurarea procesului instructiv-educativ  în cadrul şcolilor sportive şi pregătirea rezervelor pentru completarea loturilor naţionale (8602)</t>
  </si>
  <si>
    <t>6. Dezvoltarea infrastructurii sportului prin construcția și renovarea complexelor, terenurilor și sălilor sportive, și anume: construcția terenului de fotbal al ȘSS de fotbal din com Stăucenii; reconstrucția bazei sportive de canotaj din Vatra; Reconstrucția sălii sportive de haltere a CSPLN; reconstrucția ȘSS de box din Grimăncăuți (8602)</t>
  </si>
  <si>
    <t>7. Organizarea şi desfăşurarea anuală a concursului de proiecte pentru susţinerea ONG-urilor de tineret 
Susținerea și desfășurarea continuă a concursurilor de proiecte pentru grupurile de inițiativă și organizațiile de tineret prin intermediul Centrelor de Tineret (8602)</t>
  </si>
  <si>
    <t>8. Susținerea Programului de asistenţă pentru consolidarea şi dezvoltarea consiliilor raionale/municipale ale tinerilor (8602)</t>
  </si>
  <si>
    <t>9. Dezvoltarea și extinderea serviciilor de tineret (8602)</t>
  </si>
  <si>
    <t xml:space="preserve">10. Realizarea Programului Capitala Naționala a Tineretului (8602) </t>
  </si>
  <si>
    <t>11. Crearea și asigurarea funcționalității Agenției Naționale pentru Dezvoltarea Progamelor și Activității de Tineret (8602)</t>
  </si>
  <si>
    <t>12. Susținerea proiectelor și activităților cu caracter intersectorial (drepturile omului, TFU, sănătate, negocieri colective,angajare în cîmpul muncii, cooperare internațională,  migrație și relații cu diaspora etc.) 8602</t>
  </si>
  <si>
    <t>13. Realizarea politicilor de tineret în cadrul UAT  (8602)</t>
  </si>
  <si>
    <t>14. Asigurarea de către stat a condițiilor adecvate și activității școlilor sportive la nivel local (8604)</t>
  </si>
  <si>
    <t>15. Dezvoltarea infrastructurii sportului la nivel local (8604)</t>
  </si>
  <si>
    <t>1. Asigurarea sportivilor  cu burse și premii majorate pentru rezultate deosebite (8602)</t>
  </si>
  <si>
    <t>2. Organizarea și desfășurarea acțiunilor sportive incluse în Calendarul acțiunior sportive naționale și internaționale (8602)</t>
  </si>
  <si>
    <t>3. Dotarea sălilor sportive cu utilaj și echipament sportiv performant (8602)</t>
  </si>
  <si>
    <t>4. Reparația capitală a Centrului Sportiv de pregătire a loturilor naționale (8602)</t>
  </si>
  <si>
    <t>5. Programul de asistenţă pentru consolidarea şi dezvoltarea consiliilor raionale/municipale ale tinerilor (8603)</t>
  </si>
  <si>
    <t>6. Organizarea şi desfăşurarea anuală a concursului de proiecte pentru susţinerea ONG-urilor de tineret (8603)</t>
  </si>
  <si>
    <t>1. Acordarea granturilor pentru inițierea/implementarea proiectelor de antreprenoriat social (8603)</t>
  </si>
  <si>
    <t>2. Finanțarea directă sub formă de granturi a secțiilor, cluburilor/ școlilor sportive, pentru promovarea modului de viață activ în sectorul – Sportul pentru toți (8602)</t>
  </si>
  <si>
    <t>3. Crearea și Asigurarea funcționalității Agenției Sportului (8602)</t>
  </si>
  <si>
    <t>20 SECTORUL ”CULTURA”</t>
  </si>
  <si>
    <t>1. Indexarea sumei alocate pentru  îndemnizația de merit (8504)</t>
  </si>
  <si>
    <t>2. Devieri Redistribuirea alocațiile destinate pentru odihnă și agrement (8506)</t>
  </si>
  <si>
    <t>1. Elaborarea cadrului normativ și de politici pentru protejarea patrimoniului cultural național, promovarea industriilor creative și dezvoltarea culturii, administrarea și reglementarea activității în domeniu. Elaborarea cadrului normativ de reglementare a activității instituțiilor de cultura la nivel local. (8501)</t>
  </si>
  <si>
    <t>2. Susținerea și promovarea creației instituțiilor de spectacol</t>
  </si>
  <si>
    <t>3. Gestiunea și asigurarea activităţii instituțiilor de cultură din cadrul unităților administrativ- teritoriale (8502)</t>
  </si>
  <si>
    <t>4. Promovarea produsului cultural și excelenței în plan național prin acordarea premiilor Ministerului Educațiiei, Culturii ți Cercetării și acordarea indemnizațiilor de merit persoanelor de creație (8504)</t>
  </si>
  <si>
    <t>5. Susținerea proiectelor/programelor culturale ale asociațiilor obștești și participarea la programele UE Creative Europe, precum și susținerea acțiunilor de incluziune socială (8501)</t>
  </si>
  <si>
    <t>6. Organizarea acțiunilor sociale și culturale locale și naționale întru implementarea progrmelor și strategiilor naționale și intersectoriale, precum și extinderea colaborărilor externe prin acțiuni de promovare a culturii de nivel internațional (8501)</t>
  </si>
  <si>
    <t>7. Valorificarea creației populare și a elementelor de patrimoniu imaterial prin activitatea metodică, de cercetare, digitizare și organizare a activităților culturale (8501)</t>
  </si>
  <si>
    <t>8. Asigurarea activității bibliotecilor naționale, activității consultative și de expertiză în domeniul bibliotecilor a Consiliului Național și fortificarea rețelei instuționale pentru promovarea dezvoltării sistemelor ISBN, ISSN, ISMN (8501)</t>
  </si>
  <si>
    <t>9. Documentarea, conservarea, restaurarea și valorificarea bunurilor de patrimoniu cultural (8503)</t>
  </si>
  <si>
    <t>10. Inspectarea, asigurarea controlului și  supravegherea respectării legislaţiei în domeniul protejării patrimoniului arheologic și cel construit (8503)</t>
  </si>
  <si>
    <t>12. Implementarea programului pentru  editarea cărţii naţionale; susținerea și finanțarea acțiunilor de traduceri literare (8504)</t>
  </si>
  <si>
    <t>13. Susținerea și finanțarea acțiunilor de editare a revistelor „Moldova”, „Alunelul”, „Florile dalbe” și achiziționare de carte și ziare la nivel local (8504)</t>
  </si>
  <si>
    <t>14. Pregătirea emisiunilor de televiziune şi radio în cadrul serviciilor de programe: Moldova 1, Moldova 2, Radio Moldova Actualităţi, Radio Moldova Muzical, Radio Moldova Tineret (8505)</t>
  </si>
  <si>
    <t>15. Achiziționarea serviciilor de televiziune și radiodifuziune (emițătoare) în diapazoanele de unde medii și FM (ultra scurte 87,5-108 Mhz) și a serviciilor de comunicații electronice în sistemul digital terestru de televiziune (8505)</t>
  </si>
  <si>
    <t>16. Administrarea sectorului culte a serviciilor şi a spaţiilor acestora (8508)</t>
  </si>
  <si>
    <t>17. Monitorizarea activității furnizorilor de servicii media și distribuitorilor de servicii aflați sub jurisdicția Republicii Moldova: monitorizări tematice, generale, planificate, inopinate; examinarea petițiilor, sesizărilor, plângerilor (8509)</t>
  </si>
  <si>
    <t>18. Elaborarea actelor normative privind reglementarea activităților pe diverse componente din arealul audiovizual (eliberarea licențelor de emisie/autorizațiilor de retransmisie, decizii, regulamente) (8509)</t>
  </si>
  <si>
    <t>19. Finanțarea producerii emisiunilor audiovizuale autohtone de interes public de către radiodifuzori (8509)</t>
  </si>
  <si>
    <t>20. Participarea în cadrul evenimentelor internaționale (reuniuni, forumuri, rețele internaționale la care Consiliul Audiovizualului este membru), precum și raportarea către instituțiile abilitate privind evoluția și activitatea CA (8509)</t>
  </si>
  <si>
    <t>21. Asigurarea condițiilor optime pentru desfășurarea activității Consiliului Audiovizualului (întreținerea) (8509)</t>
  </si>
  <si>
    <t>22. Instruirea și dezvoltarea profesională continuă a personalului din cadrul Consiliul Audiovizualului (8509)</t>
  </si>
  <si>
    <t>23. Fortificarea capacităților tehnice ale Consiliul Audiovizualului (8509)</t>
  </si>
  <si>
    <t>24. Finanțarea proiectelor cinematografice și asigurarea activității CNC (8510)</t>
  </si>
  <si>
    <t>25. Odihnă și agrement (8506)</t>
  </si>
  <si>
    <t>1. Asigurarea majorării cheltuielilor de personal a instituțiilor publice și a întreprinderilor de stat din subordinea ministerului pe domeniul „Cultură” (Legea nr.270/2018). (8502)</t>
  </si>
  <si>
    <t>2. Fortificarea cooperării dintre instituţiile culturale de pe ambele maluri ale Nistrului prin susţinerea iniţiativelor artistice independente axate pe crearea de programe comune pentru tineret, stimularea creativităţii artistice. (8502)</t>
  </si>
  <si>
    <t>3. Dotarea tehnică și materială a Teatrului Național de Operă și Balet „Maria Bieșu” (procurarea fotoliilor în sala de spectacol – 1200) (8502)</t>
  </si>
  <si>
    <t>4. Achiziționarea a 4 autoturisme pentru biblioteci și muzee. (8502)</t>
  </si>
  <si>
    <t>5. Achiziționarea operelor de artă plastică și a bunurilor culturale pentru dezvoltarea colecțiilor de patrimoniu cultural mobil din cadrul muzeelor naționale prin sistemul de achiziții. (8502, 8503)</t>
  </si>
  <si>
    <t>9. Extinderea Programului pentru  editarea cărţii naţionale; susținerea și finanțarea acțiunilor de traduceri literare. Extinderea finanțării pentru acțiunile de editare a revistelor „Moldova”, „Alunelul”, „Florile dalbe” și de achiziținare de carte și ziare la nivel local. (8504)</t>
  </si>
  <si>
    <t>11. Ajustarea salariilor angajaților IPNA "Teleradio-Moldova" la nivelul cuantumului minim garantat (8505)</t>
  </si>
  <si>
    <t>12. Arenda emițătoarelor:
- arenda multiplexului Moldova 1;
- arenda multiplexului Moldova 2;
- difuzarea Moldova 1 în format digital;
- difuzare RMT (suplimentar 2 emițătoare).  (8505)</t>
  </si>
  <si>
    <t>1 . Dezvoltarea şi finanţarea unui Program naţional de modernizare şi dotare a instituțiilor de cultură din teritoriu (case de cultură, muzee, biblioteci). (8502,8503)</t>
  </si>
  <si>
    <t>2. Inventarierea și documentarea patrimoniului cultural național (elaborarea dosarelor de inventar pentru monumentele istorice și de cultură, inclusiv monumente de for public, ale siturilor arheologice și elemente de patrimoniu imaterial) (8503)
Actualizarea Registrului național al monumentelor (8502)</t>
  </si>
  <si>
    <t>3. Digitizarea patrimoniului cultural și asigurarea cu echipamentul necesar realizării acțiunii; crearea arhivei cinematografice. (8502,8503,8510)</t>
  </si>
  <si>
    <t>4. Nominalizarea dosarului Cămașa cu altiță sau cămașa încrețită la gât /ia pentru propus pentru înscrierea pe Lista Reprezentativă UNESCO: elaborarea proiectului Cămașa cu altiță sau cămașa încrețită la gât /ia pentru nominalizare în lista reprezentativă UNESCO a patrimoniului cultural imaterial al umanității; revizuirea Listei tentative a Republicii Moldova.  (8503,8502)</t>
  </si>
  <si>
    <t>5. Organizarea și desfășurarea acțiunilor de promovare a elementelor de patrimoniu incluse în Lista Reprezentativă UNESCO a patrimoniului cultural imaterial al umanităţii. (8502)</t>
  </si>
  <si>
    <t>6. Dezvoltarea și întreținerea Muzeului de istorie a evreilor din Republica Moldova. (8503)</t>
  </si>
  <si>
    <t>7. Reabilitarea, protejarea și conservarea Cimitirului evreiesc din str. Milano 1, mun. Chișinău.(8503)</t>
  </si>
  <si>
    <t>8. Reorganizarea Institutului Național al Patrimoniului Cultural. (8503)</t>
  </si>
  <si>
    <t>9. Crearea Agenției Naţională a Monumentelor și Siturilor (8503)</t>
  </si>
  <si>
    <t>10. Dezvoltarea industriilor creative (Susținerea start-up-urilor în domeniul industriilor creative). (8502)</t>
  </si>
  <si>
    <t>11. Implementarea proiectului Twinning- Suport pentru promovarea patrimoniului cultural al Republicii Moldova prin conservarea și protejarea lui. (8503)</t>
  </si>
  <si>
    <t>12. Dezvoltarea platformei informaţionale integrate a bibliotecilor publice/muzeelor naționale. (8502)</t>
  </si>
  <si>
    <t>13. Digitizarea arhivei Consiliului Audiovizualului.(8509)</t>
  </si>
  <si>
    <t>14. Dotarea tehnico-materială și reutilarea spațiilor edificiilor de cultură, pentru crearea condițiilor de acces în instituții pentru persoanele cu dezabilități. (8505, 8502, 8502)</t>
  </si>
  <si>
    <t>15. Realizarea unui Program de mobilitate a teatrelor și operelor cinematografice în localitățile din țară. (8502, 8510)</t>
  </si>
  <si>
    <t>16. Modernizarea și consolidarea rețelei de biblioteci publice teritoriale în corespundere cu necesitățile utilizatorilor și comunităților, exigențele erei digitale, fortificând rolul bibliotecii în comunitate, încurajând parteneriate eficiente, stimulând practici inovative şi promovând învăţarea continuă. (8502)</t>
  </si>
  <si>
    <t>17. Acordarea de contribuții voluntare din partea RM la Fondul Internațional pentru Diversitate Culturală, în scopul implementării Convenției asupra protecției și promovării diversității expresiilor culturale (8502)</t>
  </si>
  <si>
    <t>18. Efectuarea unor vizite de lucru pentru elaborarea politicilor publice în domeniul culturii. (8502)</t>
  </si>
  <si>
    <t>19. Susținerea proiectelor asociațiilor obștești pe dimensiunea „minorităților naționale”.(8502)</t>
  </si>
  <si>
    <t>20. Elaborarea unui Program național privind studierea limbii române de către alolingvi. (8502)</t>
  </si>
  <si>
    <t>DOMENIUL ”Securitate Națională”</t>
  </si>
  <si>
    <t>1.Consolidarea domeniului securității naționale</t>
  </si>
  <si>
    <t>1.Prevenirea și combaterea corupției / Prevenire, cercetare și combatere a contravențiilor corupționale</t>
  </si>
  <si>
    <t>2.Depozitarea întreținerea, gestionarea și valorificarea bunurilor infracționale. ARBI</t>
  </si>
  <si>
    <t>3.Asigurarea evidenței bunurilor prin elaborarea unui soft special. ARBI</t>
  </si>
  <si>
    <t xml:space="preserve">4.Crearea companiei de informare privind standardele de integritate în sectoarele publice și privat </t>
  </si>
  <si>
    <t>5.Achitarea anuală a licenței pentru două programe analitice (speciale), DA.</t>
  </si>
  <si>
    <t xml:space="preserve">6.Misiuni speciale de investigații </t>
  </si>
  <si>
    <t>8.Continuarea reparației noului sediu SPCSB</t>
  </si>
  <si>
    <t>1.Asigurarea implicării voluntarilor în activitățile de instruire și sensibilizare în domeniile integrității și anticorupție.</t>
  </si>
  <si>
    <t>2.Crearea Centrului de instruire pentru angajații CNA.</t>
  </si>
  <si>
    <t>DOMENIUL ”Ordinea Publică”</t>
  </si>
  <si>
    <t>3.Securizarea frontierelor și asigurarea gestionării eficiente a proceselor migraționale</t>
  </si>
  <si>
    <t>1.Elaborarea documentelor de politici, proiectelor de acte normative în domeniile de competență, inclusiv a celor pentru asigurarea executării actelor normative şi decretelor Preşedintelui Republicii Moldova</t>
  </si>
  <si>
    <t>5.Îmbunătățirea capacităților de reacție rapidă a echipelor de intervenție ale Poliției la apelurile de urgență și evenimentele rutiere</t>
  </si>
  <si>
    <t>7. Elaborarea instrumentelor de evaluare și coordonare a acțiunilor autorităților statului în cazul situațiilor de aflux sporit de migranți</t>
  </si>
  <si>
    <t xml:space="preserve">1.Reparaţia reţelei electrice şi sistemului de încălzire centrală a sediului din bd.Ștefan cel Mare,75 </t>
  </si>
  <si>
    <t>9.Întărirea capabilităţilor de asigurare a protecţiei cetăţeanului, ordinii şi securităţii publice, prin menținerea și dezvoltarea capacităților fizice și de luptă ale angajaților</t>
  </si>
  <si>
    <t>12.Dezvoltarea Sistemului informațional „Consemn” în vederea asigurării punerii în aplicare a măsurilor restrictive internaționale</t>
  </si>
  <si>
    <t>06 SECTORUL ”Ordinea publică”</t>
  </si>
  <si>
    <t>TOTAL pe domeniu</t>
  </si>
  <si>
    <t>B. Măsurile de politici - în curs de desfășurare care au acoperire financiara in linia de baza TOTAL , dintre care:</t>
  </si>
  <si>
    <t>2.Asigurarea funcționării IGP și inspectoratelor raionale de Poliție (inclusiv investițiile capitale)</t>
  </si>
  <si>
    <t xml:space="preserve">3.Realizarea Strategiei de dezvoltare a Poliției pentru anii 2016-2020 </t>
  </si>
  <si>
    <t xml:space="preserve">4.Dezvoltarea, dotarea, îmbunătățirea infrastructurii și capacităților funcționale ale subdiviziunilor Poliției </t>
  </si>
  <si>
    <t>5.Dotarea subdiviziunilor tehnico criminalistice</t>
  </si>
  <si>
    <t>6.Proiectul finanțat din surse externe „Cooperarea regională pentru prevenirea și combaterea criminalității trasfrontaliere Republica Moldova - România”</t>
  </si>
  <si>
    <t>7.Contribuția Guvernului la Proiectul „Cooperarea regională pentru prevenirea și combaterea criminalității trasfrontaliere Republica Moldova - România”</t>
  </si>
  <si>
    <t>8.Consolidarea capacităților în domeniul prevenirii și combaterii criminalității organizate și transfrontaliere</t>
  </si>
  <si>
    <t>9.Asigurarea funcționalității Biroului Migrație și azil</t>
  </si>
  <si>
    <t>11.Activităţi desfăşurate de Inspectoratului General de Carabinieri în vederea realizării atribuţiilor stabilite prin lege (inclusiv investiții capitale)</t>
  </si>
  <si>
    <t>12.Asigurarea activității subdiviziunilor de suport din cadrul Ministerului Afacerilor Interne</t>
  </si>
  <si>
    <t>13.Proiectul finanţat din surse externe „Infrastructura de comunicaţii”</t>
  </si>
  <si>
    <t>14.Contribuţia Guvernului la Proiectul „Infrastructura de comunicaţii”</t>
  </si>
  <si>
    <t>15.Asigurarea activității de serviciu a Inspectoratului General al Poliției de Frontieră (inclusiv investiții capitale)</t>
  </si>
  <si>
    <t>16.Consolidarea controlului comun la punctele de frontieră</t>
  </si>
  <si>
    <t xml:space="preserve">17.Extinderea acoperirii radio a sistemului de comunicații al Poliţiei de Frontieră </t>
  </si>
  <si>
    <t>18.Proiectul finanțat din surse externe „Cooperarea regională pentru prevenirea și combaterea criminalității trasfrontaliere Republica Moldova - România”</t>
  </si>
  <si>
    <t>19.Contribuția Guvernului la Proiectul „Cooperarea regională pentru prevenirea și combaterea criminalității trasfrontaliere Republica Moldova - România”</t>
  </si>
  <si>
    <t>20.Asigurarea activității Inspectoratului General pentru Situații de Urgență (inclusiv investiții capitale</t>
  </si>
  <si>
    <t>21.Proiectul finanțat din surse externe „Îmbunătățirea infrastructurii și pregătirea personalului serviciului SMURD”</t>
  </si>
  <si>
    <t xml:space="preserve">22.Contribuția Guvernului la Proiectul „Îmbunătățirea infrastructurii și pregătirea personalului serviciului SMURD” </t>
  </si>
  <si>
    <t>13.Suplinirea entităților la frontiera de stat cu necesarul de cîini de serviciu</t>
  </si>
  <si>
    <t>14.Consolidarea capacităţilor de intervenţie prin majorarea numărului de angajaţi a IGSU</t>
  </si>
  <si>
    <t>15.Asigurarea activității Comisiei pentru Situații Excepționale a Repubublicii Moldova prin intermediul Centrului de Dirijare în Situații Excepționale</t>
  </si>
  <si>
    <t>16.Creșterea nivelului de siguranță și securitate individuală a efectivului de intervenție</t>
  </si>
  <si>
    <t>22.Asistența medicală primară pentru străinii plasați în Centrul de plasament al strinilor</t>
  </si>
  <si>
    <t>23.Tratamentul balneosanatorial al angajaților IGP</t>
  </si>
  <si>
    <t>2.Prevenirea și  combaterea spalarii banilor și finanţării terorismului</t>
  </si>
  <si>
    <t>A1.  Linia de baza ajustată,estimată de Ministerul Finantelor, TOTAL, din care:</t>
  </si>
  <si>
    <t>B. Măsurile de politici - în curs de desfășurare care au acoperire financiara în linia de bază TOTAL , dintre care:</t>
  </si>
  <si>
    <t>A1. Linia de bază actualizată de Ministerul Finanțelor,</t>
  </si>
  <si>
    <t>1. Indexarea depunerilor bănești</t>
  </si>
  <si>
    <t>2. Subvenționarea dobînzii la credintele bancare acordate cooperativelor de construcție</t>
  </si>
  <si>
    <t>3. Tineri specialiști</t>
  </si>
  <si>
    <t>4. Compensarea cheltuielilor persoanelor represate</t>
  </si>
  <si>
    <t>6. Actualizarea transferurilor cu destinație specială de la BS către BL</t>
  </si>
  <si>
    <t>7. Actualizarea bugetului asigurărilor sociale de stat</t>
  </si>
  <si>
    <t xml:space="preserve">8. Actualizarea cheltuielilor pentru întreținerea instituțiilor și măsurilor MSMPS </t>
  </si>
  <si>
    <t>9. Întreținerea Agenției pentru Acreditare în domeniul Sănătății și Asistenței Sociale</t>
  </si>
  <si>
    <t>BUGETUL DE STAT (fără transferuri de la bugetul de stat către BASS și BL)</t>
  </si>
  <si>
    <t>1. Cheltuieli de întreținerea a instituțiilor, din care:</t>
  </si>
  <si>
    <t>CNDDCP</t>
  </si>
  <si>
    <t>Centrele de reabilitare ”Victoria și ”Speranța”</t>
  </si>
  <si>
    <t>Azilurile pentru bătrîrni și invalizi</t>
  </si>
  <si>
    <t>Centrele pentru copii</t>
  </si>
  <si>
    <t>Centrul TFU</t>
  </si>
  <si>
    <t>Aparatul centralal MSMPS</t>
  </si>
  <si>
    <t>Întreținerea Agenției pentru Acreditare în domeniul Sănătății și Asistenței Sociale</t>
  </si>
  <si>
    <t>Agenția Națională Asistența Socială</t>
  </si>
  <si>
    <t>2. CREPOR</t>
  </si>
  <si>
    <t>3. Compensații pentru transport</t>
  </si>
  <si>
    <t>4. Indemnizații copiilor rămași fără ocrotirea părintească</t>
  </si>
  <si>
    <t>5. Acordarea bunurilor la nașterea copiilor</t>
  </si>
  <si>
    <t>6. Serviciul asistența telefonică gratuită p/u copii și victimelor violenței în familie</t>
  </si>
  <si>
    <t>7. Măsuri de protecție a șomerilor</t>
  </si>
  <si>
    <t>8. Investiții capitale (casa Cernobîl)</t>
  </si>
  <si>
    <t>Programe speciale</t>
  </si>
  <si>
    <t>Transferuri către BL p/u pachetul minim de servicii</t>
  </si>
  <si>
    <t>10. Repatriere victimelor ale traficului de fiinţe umane</t>
  </si>
  <si>
    <t>11. Tratament balneo-sanatorial (venituri colectate)</t>
  </si>
  <si>
    <t>12. Tineri specialiști</t>
  </si>
  <si>
    <t>13. Compensarea parţială a contribuţiilor de asigurări sociale de stat obligatorii pentru AO invalizilor</t>
  </si>
  <si>
    <t>14. Comitetele sectoriale și elaborarea Standardelor ocupaționale</t>
  </si>
  <si>
    <t xml:space="preserve">15. Realizarea Studiului cu privire la structura familiei și numărul de copii doriți </t>
  </si>
  <si>
    <t>16. Asigurarea integrării și participării depline a persoanelor în etate în societate-433,0 mii lei; procurarea serviciilor psihologice pentru victimele infracțiunii - 90,0 mii lei; contractarea serviciilor de consiliere psihologică a copiilor în cadrul procedurilor de adopție - 32,0 mii lei, altele - 226,5 mii lei</t>
  </si>
  <si>
    <t>17. Activități centralizate (Sistemul Informațional Asistența Socială)</t>
  </si>
  <si>
    <t>18. Programul ”Prima casă”</t>
  </si>
  <si>
    <t>19. Indexarea depunerilor bănești</t>
  </si>
  <si>
    <t>20. Compensarea cheltuielilor persoanelor represate</t>
  </si>
  <si>
    <t>21. Compensarea cheltuielilor pentru conectarea la conducta de gaz</t>
  </si>
  <si>
    <t>22. Subvenționarea dobînzii la credintele bancare acordate cooperativelor de construcție</t>
  </si>
  <si>
    <t>23. Realizarea Dispoziției Guvernului nr.52 din 19.04.2016 privind activitățile ”Memorie. Onoare. Respect.”</t>
  </si>
  <si>
    <t>24. Serviciul gratuit linia telefonică pentru persoanele cu dizabilități</t>
  </si>
  <si>
    <t>25. Prestarea serviciilor de reabilitare pentru persoanele cu dizabilități</t>
  </si>
  <si>
    <t>26. Aplicarea Acordului cu Centru de reabilitare pentru persoanele cu vedere slavă ”Low vision”</t>
  </si>
  <si>
    <t>BASS - TOTAL  (inclusiv transferurile de la BS), din care:</t>
  </si>
  <si>
    <t>TRANSFERURI DE LA BS LA BASS - TOTAL, inclusiv:</t>
  </si>
  <si>
    <t>I. Prestații sociale</t>
  </si>
  <si>
    <t>II. Acoperirea deficitului BASS</t>
  </si>
  <si>
    <t>BL - total, din care:</t>
  </si>
  <si>
    <t>I. Transferuri către BL p/u pachetul minim de servicii</t>
  </si>
  <si>
    <t>II. TRANSFERURI DE LA BS LA BL</t>
  </si>
  <si>
    <t>1. Majorarea cheltuielilor de personal instituțiilor de asistență socială finanțate de la bugetul de stat în conformitate cu prevederile Legii nr.270/2018 privind sistemul unitar de salarizare în sectorul bugetar</t>
  </si>
  <si>
    <t>1. Majorarea cheltuielilor pentru asigurarea copiilor cu bunuri la naștere</t>
  </si>
  <si>
    <t>2. Realizarea măsurilor incluse în Programul național de dezinstituționalizare a persoanelor cu dizabilități din instituțiile rezidențiale gestionate de ANAS</t>
  </si>
  <si>
    <t>a) Fortificarea capacităților resurselor umane din cadrul instituțiilor de Asistență Socială gestionate de ANAS. Atelierul de lucru, mese rotunde pentru personalul Centrului din gestiune.Organizarea companiilor de informare, cheltuielile de transport, servicii de tipărire materialelor de informare, pauze de cafea,rechezite de birou. Antrenarea reprezentanților mass-media în promovarea imaginii a persoanelor cu dizabilități</t>
  </si>
  <si>
    <t>b) Procurarea imobile,întrținerea persoanelor dezinstituționalizate, cheltuieli salariale personalului,întreținerea beneficiarilor, servicii de transoptarea persoanelor în etate, identificarea , dotarea oficiilor gestionate Centrelor regionale (Centru, Nord) procurarea casei comunitare, locuințe protejate, întreținerea seviciilor dezvoltate, procurarea pachetului alimentar,igienic, ajutoare tehnice, întreținerea personei pentru 4 servicii</t>
  </si>
  <si>
    <t>d)  Instruirea personalului din instituțiile rezidențiale și din cadrul serviciilor sociale comunitare, implicate în asistarea persoanelor cu dizabilități</t>
  </si>
  <si>
    <t>3. Majorarea cheltuielilor de organizare și funcționare a Sistemului de instruire inițială și continuă a personalului din domeniul asistenței sociale</t>
  </si>
  <si>
    <t>4. Majorarea finanțării Serviciului de asistență telefonică gratuită pentru copii în scopul asigurării sustenabilității și sporirii calității acestuia.</t>
  </si>
  <si>
    <t>5. Testarea programului de integrare mai eficientă a serviciilor sociale şi a celor de sănătate</t>
  </si>
  <si>
    <t>6. Asigurarea integrării persoanelor în etate</t>
  </si>
  <si>
    <t>7. Dezvoltarea serviciului pentru bărbați victime ale traficului de ființe umane</t>
  </si>
  <si>
    <t>8. Inițierea negocierilor pe marginea Acordului dintre RM și Ucraina în domeniul protecției și repatrierii persoanelor care au suferit de pe urma TFU (adulți și copii), copiilor neînsoțiți și persoanelor aflate în situație de dificultate</t>
  </si>
  <si>
    <t>9. Finanțarea serviciilor și măsurilor de ocupare a forței de muncă, conform Legii nr.105/2018 cu privire la promovarea ocupării forței de muncă și asigurarea de șomaj</t>
  </si>
  <si>
    <t>10. Încheierea Acordurilor bilaterale în domeniul migrației de muncă cu statele de destinație.</t>
  </si>
  <si>
    <t>11.Susținerea activității Comitetelor sectoriale si elaborarea standardelor ocupationale</t>
  </si>
  <si>
    <t>12. Implementarea proiectului "Îmbunătățirea politicii de ocupare pentru unele categorii de persoane", grant finanțat din surse externe de către Organizația Internațională a Muncii</t>
  </si>
  <si>
    <t xml:space="preserve">13. Consolidarea capacităţilor funcționarilor publici în domeniul  bugetării sensibile la dimensiunea de gen </t>
  </si>
  <si>
    <t>14. Reparația capitală a birourilor din incinta Aparatului central al MSMPS</t>
  </si>
  <si>
    <t>15. Majorarea cheltuielilor pentru instituțiile finanțate de la bugetul de stat pentru reaparații capitale a clădirilor, procurarea mașinilor și utilajelor</t>
  </si>
  <si>
    <t>16. Investiții capitale pentru construcția sediului CNDDCM, str. Hajdeu nr.49, mun. Chișinău</t>
  </si>
  <si>
    <t>1. Majorarea, începînd cu 1 ianuarie 2020, cu 100 de lei a indemnizațiilor lunare pentru întreținerea copilului pînă la vîrsta de 2 ani și cu 50 lei a indemnizațiilor lunare pentru copiii gemeni sau mai mulți copii, născuți dintr-o singură sarcină</t>
  </si>
  <si>
    <t>2. Majorarea, începînd cu 1 ianuarie 2020, cu 100 de lei a indemnizaţiei minime lunare pentru creşterea copilului pînă la vîrsta de 3 ani în cazul persoanelor asigurate.</t>
  </si>
  <si>
    <t>3. Indexarea începînd cu anul 2020 în cuantum integral a pensiilor deputaților, membrilor de Guvern, funcționarilor publici, aleșilor locali și procurorilor.</t>
  </si>
  <si>
    <t>4. Modificarea modalității de calcul a pensiei în cazul pierderii întreţinătorului pentru familiile militarilor, ale persoanelor din corpul de comandă și din trupele organelor afacerilor interne și din cadrul Inspectoratului General de Carabinieri.</t>
  </si>
  <si>
    <t>5. Excluderea începînd cu 1 ianuarie 2020 a următoarelor tipuri de prestații nespecifice bugetului asigurărilor sociale de stat precum: bilete pentru tratament balneosanatorial pentru persoanele asigurate, ajutor de deces pentru persoanele asigurate, cu finanțarea acestora din bugetul de stat.</t>
  </si>
  <si>
    <t>6. Realizarea studiului de fezabilitate privind oportunitatea introducerii pilonului 2 public sau/și privat cumulativ obligatoriu de pensii și pilonul 3 privat redistributiv facultativ de pensii.</t>
  </si>
  <si>
    <t>7. Acordarea unei plăţi unice în sumă de 600 lei în luna aprilie și luna decembrie pentru beneficiarii de pensii în sistemul public de pensii și alocații sociale de stat cu excepția alocației pentru îngrijire, însoțire și supraveghere, al căror cuantum este de pînă la 2000 lei.</t>
  </si>
  <si>
    <t>8. Acordarea echitabilă a prestațiilor sociale copiilor separați de părinți, copiilor rămași temporar fără ocrotire părintească și rămași fără ocrotire părintească:</t>
  </si>
  <si>
    <t>a) stabilirea expresă a dreptului la alocațiile sociale de stat prevăzute de Legea 499/2014 copiilor eligibili, plasați în Serviciile de asistență parentală profesionistă și casa de copii de tip familial;</t>
  </si>
  <si>
    <t>b) acordarea prestațiilor sociale (indemnizația lunară (HG 1278/2018), indemnizația zilnică (HG 378/2018), alocații sociale de stat (Legea 499/1999)) copiilor adoptabili pe perioada de încredinţarea a copilului în vederea adopţiei, inclusiv până la devenire irevocabilă a hotărîrii judecătorești de încuviințare a adopției.</t>
  </si>
  <si>
    <t>9. Majorarea indemnizației lunare pentru copiii plasați în serviciul de asistență parentală profesionistă, casă de copii de tip familial și  tutelă/curatelă, după cum urmează: 
     a) în cuantum de 1600, începând cu 01.01.2020;
     b) în cuantum egal cu minimul de existență pentru copii, stabilit de Biroul Național de Statistică, pentru anul precedent, începând cu 01.01.2021</t>
  </si>
  <si>
    <t>10. Modificarea modului de finanțare de la APC la A9L II prin transferuri cu destinație specială a indemnizațiilor pentru susținerea copiilor rămași fără ocrotire părintească, copiilor rămași temporar fără ocrotire părintească și tinerilor, care deţineau statutul de copil rămas fără ocrotire părintească, care îşi continuă studiile,  începând cu 1 ianuarie 2020</t>
  </si>
  <si>
    <t xml:space="preserve">11. Indexarea, începând cu 1 ianuarie 2020, în raport cu indicele prețului de consum pentru anul precedent, a indemnizației unice la plasament în serviciile de tutelă/curatelă, asistență parentală profesionistă și casă de copii de tip familial. </t>
  </si>
  <si>
    <t>12. Stabilirea și plata alocației unice la împlinirea vîrstei de 18 ani pentru copiii rămași temporar fără ocrotire părintească și rămași fără ocrotire părintească, indiferent de serviciul în care este plasat, în cuantum de 5000 lei, începînd cu 1 ianuarie 2020 și indexarea la 1 ianuarie în raport cu indicele prețurilor de consum pentru anul precedent.</t>
  </si>
  <si>
    <t xml:space="preserve">13. Instituirea și finanțarea de la bugetul de stat a Serviciului regional de asistență integrată a copiilor victime/martori ai infracțiunilor. </t>
  </si>
  <si>
    <t>14. Angajarea etapizată a specialiștilor în protecția drepturilor copilului în cadrul primăriilor de la bugetul de stat</t>
  </si>
  <si>
    <t>15. Instituirea Centrului național de resurse și asistență pentru familie și copil (cu trei filiale) (procurarea sediului, mijloacelor de transport, cheltuieli de personal)</t>
  </si>
  <si>
    <t>22  SECTORUL ”PROTECȚIA SOCIALĂ”</t>
  </si>
  <si>
    <t>c) Întreținerea caselor comunitare, întreținerea beneficiarilor în mediu.procurarea imobile, cheltuielile salariale personalului, identificarea și dotarea oficiilor, Procurarea imobililor pentru  locuințe protejată și case comunitare, pocurarea pachetului alimentar, igienic, ajutoare tehnice pentru perioada tranziție a beneficiarilorîn procesul de zinstituționalizare</t>
  </si>
  <si>
    <t>21  SECTORUL ”Educație”</t>
  </si>
  <si>
    <t>3. Ajustarea cheltuielilor din serviciile cu plată și din intrarea resurselor cu titlu gratuit</t>
  </si>
  <si>
    <t xml:space="preserve">01  Sectorul  ,,SERVICII GENERALE DE STAT" </t>
  </si>
  <si>
    <t>1.Reforma administrației publice</t>
  </si>
  <si>
    <t>2.Îmbunătățirea managementului electoral, modernizarea și automatizarea proceselor electorale</t>
  </si>
  <si>
    <t>3.Organizarea recensămîntului agricol și al populației</t>
  </si>
  <si>
    <t>4.Implementarea sistemelor informaționale în sectorul public</t>
  </si>
  <si>
    <t>5.Consolidarea managementului în domeniul finanțelor publice</t>
  </si>
  <si>
    <t>6.Activitățile de garantare a drepturilor omului și libertăților fundamentale</t>
  </si>
  <si>
    <t>7.Administrarea proprietatii publice</t>
  </si>
  <si>
    <t>8.Reintegrarea țării</t>
  </si>
  <si>
    <t>9.Completarea rezervelor materiale ale statului, crearea stocurilor minime de urgență a produselor petroliere</t>
  </si>
  <si>
    <t>1.Ajustarea PFSE (diferenta de curs)</t>
  </si>
  <si>
    <t>2.Ajustarea cheltuielilor ce revin din venituri colectate</t>
  </si>
  <si>
    <t>1.Asigurarea funcționalității Secretariatului Parlamentului</t>
  </si>
  <si>
    <t>2.Asigurarea funcționalității Aparatului Președintelui</t>
  </si>
  <si>
    <t>5.Dezvoltarea și fortificarea procesului decizional, gestionarea și coordonarea politicilor publice guvernării</t>
  </si>
  <si>
    <t>6.Eficientizarea gestionării sistemelor informaționale automatizate, edificiilor guvernamentale, precum și dezvoltarea serviciilor auto</t>
  </si>
  <si>
    <t>7.Modernizarea serviciilor guvernamentale</t>
  </si>
  <si>
    <t>8.Îmbunătățirea activității de cooperare cu diaspora și minoritățile naționale</t>
  </si>
  <si>
    <t>9.Politici si management in domeniul bugetar-fiscal</t>
  </si>
  <si>
    <t>10.Administrarea veniturilor fiscale</t>
  </si>
  <si>
    <t>11.Controlul si revizia autoritatilor publice centrale si locale</t>
  </si>
  <si>
    <t>12.Administrarea achizitiilor publice</t>
  </si>
  <si>
    <t xml:space="preserve">18.Pregătirea către privatizare a bunurilor, proprietate publică de stat în bază de proiecte individuale </t>
  </si>
  <si>
    <t xml:space="preserve">21.Realizarea politicii electorale </t>
  </si>
  <si>
    <t>22.Finanțarea partidelor politice</t>
  </si>
  <si>
    <t>23.Organizarea alegerilor pentru funcția de Președinte al RM</t>
  </si>
  <si>
    <t>24.Instruire în domeniul electoral</t>
  </si>
  <si>
    <t xml:space="preserve">26.Controlul și soluționarea conflictelor de interese </t>
  </si>
  <si>
    <t>29. Servicii de arhivă</t>
  </si>
  <si>
    <t>13.Servicii de implementare si dezvoltare a sistemelor informaționale (TI), CCRM</t>
  </si>
  <si>
    <t>14.Achizitionarea serviciilor de mentenanta, CCRM</t>
  </si>
  <si>
    <t>15.Achiziția cărtușelor și bateriilor pentru camera de server, CCRM</t>
  </si>
  <si>
    <t>16.Achiziționarea serviciilor și dezvoltarea programului ”Audit CCRM”</t>
  </si>
  <si>
    <t>17.Achiziționarea sistemului de stocare a datelor CCRM Hitachi (SAN)</t>
  </si>
  <si>
    <t xml:space="preserve">18.Instruirea angajatilor CCRM </t>
  </si>
  <si>
    <t xml:space="preserve">21.Asigurarea mijloacelor financiare pentru activitățile Biroului relații cu diaspora (organizarea Zilelor diasporei, Bienala diasporei, Diaspora Engajament)   </t>
  </si>
  <si>
    <t xml:space="preserve">30.Achitarea TVA pentru taxa anuală pentru serviciile de evaluare a ratingului Republicii Moldova, mentenanța SI DMFAS6, Bloomberg </t>
  </si>
  <si>
    <t>31.Taxa anuală pentru serviciile companiei de rating S&amp;P Global Ratings</t>
  </si>
  <si>
    <t>32.Reparația capitală a subsolului clădirii nr.2 a Ministerului Finanțelor</t>
  </si>
  <si>
    <t>33.Reparația capitală a subsolului, scările clădirii nr.1 a Ministerului Finanțelor cu modificarea sistemului de încălzire</t>
  </si>
  <si>
    <t>35.Achiziționarea echipamentelor pentru funcționarea eficientă a Laboratorului Vamal</t>
  </si>
  <si>
    <t>36.Investiții capitale: ,,Construcția zonei de control la PV Sculeni"</t>
  </si>
  <si>
    <t>38.Desfășurarea Recensămintelor</t>
  </si>
  <si>
    <t>39. Reparații curente a edificiului BNS  Grinoblea nr.106</t>
  </si>
  <si>
    <t>51.Alegeri locale noi, de două ori pe an</t>
  </si>
  <si>
    <t>52.Instruire în domeniul electoral</t>
  </si>
  <si>
    <t>53.Realizarea politicii electorale (votul electronic, soft-uri licențiate, elaborarea/dezvoltarea subsistemului informațional ,,Votarea prin internet", extinderea infrastructurii Data Center, remodelarea aplicației existente RSA, și a modulelor SIAS ,,Alegeri")</t>
  </si>
  <si>
    <t>54.Renovarea fasadei clădirlor, resistematizarea parțială a încăperilor din subsol și reconstrucția garajului (investitii capitale)</t>
  </si>
  <si>
    <t>55.Procurarea a 4000 calculatoare pentru asigurarea Birourilor Electorale și Secții de Votare</t>
  </si>
  <si>
    <t>56.Reparatia  fatadei clădirii de pe str. Bănulescu Bodoni 26, ANI</t>
  </si>
  <si>
    <t>57.Cheltuieli de întreținere ale edificiului ANI</t>
  </si>
  <si>
    <t>58. Implementarea Proiectului finanțat din surse externe ”Consolidarea cadrului instituțional al RM în domeniul migrației și dezvoltării” faza a II-a (P1P1 -0302, P3 70205)</t>
  </si>
  <si>
    <t>59.Crearea stocurilor minime de urgență a produselor petroliere</t>
  </si>
  <si>
    <t>1.Consolidarea infrastructurii reședinției de serviciu a Președintelui Republicii Moldova (Condrița -sistemul de canalizare nou), investiții capitale</t>
  </si>
  <si>
    <t>3.Contributia GRM la implementarea PFSE ”Sistemul de monitorizare video la frontiera moldo-ucraineană”</t>
  </si>
  <si>
    <t>5.Reconstrucția/construcția sediului pentru Oficiul Avocatului Poporului, investiții capitale</t>
  </si>
  <si>
    <t>6.Proiectul "Implementarea sistemului de control video la punctele de trecere a frontierei rutiere cu suportul pentru supravegherea sustenabilă comună a frontierei comune"</t>
  </si>
  <si>
    <t>1.Promovarea intereselor naţionale prin intermediul instituțiilor serviciului diplomaic</t>
  </si>
  <si>
    <t>2.Asigurarea onorării angajamentelor RM în organizațiile internaționale</t>
  </si>
  <si>
    <t xml:space="preserve">1.Ajustarea cursului valutar la functionarea misiunilor diplomatice </t>
  </si>
  <si>
    <t>2.Ajustarea cursului valutar la cotele de membru în organizațiile internaționale</t>
  </si>
  <si>
    <t>7.Cotizațiile de membru în organizații internaționale</t>
  </si>
  <si>
    <t>8.Ajustări la programele de cheltuieli ale APL (UTA Găgăuzia)</t>
  </si>
  <si>
    <t xml:space="preserve">9.Ajustarea cursului valutar la functionarea misiunilor diplomatice </t>
  </si>
  <si>
    <t>10.Ajustarea cursului valutar la cotele de membru în organizațiile internaționale</t>
  </si>
  <si>
    <t>1.Modernizarea şi restructurarea sistemului informaţional al MAE IE, inclusiv prin prisma asigurării securităţii informaţionale în cadrul instituţiilor serviciului diplomatic, inclusiv cu elaborarea proiectului Consolidarea capacităţii instituţionale a MAE IE</t>
  </si>
  <si>
    <t>02  Sectorul  ,,AFACERI  EXTERNE"</t>
  </si>
  <si>
    <t>08 SECTORUL ”Penitenciare”</t>
  </si>
  <si>
    <t>07  SECTORUL ”Justiţia”</t>
  </si>
  <si>
    <t>1. Asigurarea calităţii actului justiţiei</t>
  </si>
  <si>
    <t>1.Instruirea iniţială şi continuă (fiecare 2 ani) a poligrafologilor antrenaţi în verificarea candidaţilor la funcţiile de judecător</t>
  </si>
  <si>
    <t>2.Dotarea Consiliului Superior al Magistraturii cu aparat poligraf</t>
  </si>
  <si>
    <t>3.Instalarea sistemului de acces/control în sediul Institului Naţional al Justiţiei</t>
  </si>
  <si>
    <t>30.Administrarea, coordonarea activităţilor, exercitarea controlului în domeniul rezervelor materiale ale statului și întreținerea instituțiilor din domeniu.</t>
  </si>
  <si>
    <t xml:space="preserve">10.Profesionalizarea efectivului de militari în termen ai IGC a MAI în vederea întăririi capabilităţilor de asigurare a protecţiei cetăţeanului, ordinii şi securităţii publice </t>
  </si>
  <si>
    <t>1.Dezvoltarea caliăţii manageriale şi a infrastructurii penitenciarelor</t>
  </si>
  <si>
    <t>2.Sporirea condiţiilor de detenţie</t>
  </si>
  <si>
    <t xml:space="preserve">A1.  Linia de baza actualizata de  MF, </t>
  </si>
  <si>
    <t xml:space="preserve">A1.  Linia de baza actualizata de  MF </t>
  </si>
  <si>
    <t>A1.  Linia de baza actualizata de  MF</t>
  </si>
  <si>
    <t>Principalele prioritati din domeniu</t>
  </si>
  <si>
    <t>1.Investigaţii pedologice</t>
  </si>
  <si>
    <t>2.Evidenţa tehnică în cadrul ţinerii cadastrului funciar (crearea datelor geospaţiale şi textuale despre folosinţele funciare în cadrul zonelor pilot.</t>
  </si>
  <si>
    <t>3.Înregistrarea dreptului asupra bunurilor imobile în localităţile rurale în temeiul certificatului de moştenire</t>
  </si>
  <si>
    <t>4.Corectarea erorilor</t>
  </si>
  <si>
    <t>5.Servicii cadastrale</t>
  </si>
  <si>
    <t>6.Crearea si administrarea sistemului de adrese pe teritoriul Republicii Moldova</t>
  </si>
  <si>
    <t>7.Colectarea datelor despre casele de locuit din localitaţile rurale (cu excepţia m.Chisinau şi m.Balti)</t>
  </si>
  <si>
    <t>8.Întreţinera Reţelei Geodezice Nationale</t>
  </si>
  <si>
    <t>9.Întreţinerea Reţelei Nationale de Nivelment</t>
  </si>
  <si>
    <t>10.Actualizarea hartilor digitale</t>
  </si>
  <si>
    <t>11.Înfrastructura naţionala de date geospatiale</t>
  </si>
  <si>
    <t>12.Asigurarea serviciilot de retea pentru seturile de date spaţiale</t>
  </si>
  <si>
    <t>13.Demarcarea frontierii de stat între Republica Moldova şi Ucraina</t>
  </si>
  <si>
    <t xml:space="preserve">14.Politici şi management în domeniul geodeziei, cartografiei şi cadastrului </t>
  </si>
  <si>
    <t>1.Controlul in domeniul securitatii muncii</t>
  </si>
  <si>
    <t>2.Servicii in domeniul pietei fortei muncii</t>
  </si>
  <si>
    <t>3.Sustinerea societatilor obstesti</t>
  </si>
  <si>
    <t>DOMENIUL  Agenția de Investiții</t>
  </si>
  <si>
    <t>1.Sporirea capacitatii si vizibilitatii AI in domeniul atragerii investitiilor, promovarii exportului si turismului</t>
  </si>
  <si>
    <t>2.Implementarea si promovarea politicilor publice în domeniul diplomației economice, atragerii investitiilor și promovarea brandului și imaginii de țară</t>
  </si>
  <si>
    <t>1.Ajustarea proiectelor finanțate din surse externe, ca urmare a modificării cursului dolarului</t>
  </si>
  <si>
    <t>2.Ajustarea contribuției Guvernului la proiectele finanțate din surse externe</t>
  </si>
  <si>
    <t>9. Optimizarea sortimentului de produse de uz fitosanitar, permise pentru utilizare în agricultura Republicii Moldova (ANSA)</t>
  </si>
  <si>
    <t>15. Asigurarea inspectorilor  la Punctele de Inspectare la Frontieră și Subdiviziunile Teritoriale pentru Siguranța Alimentelor  cu echipament necesar şi uniformă după modelul stabilit de Guvern (ANSA)</t>
  </si>
  <si>
    <t>1.Ajustarea PFSE ca urmare a modificării cursului valutar (dolar)</t>
  </si>
  <si>
    <t>2.Ajustarea Contribuției Guvernului la PFSE ca urmare a modificării cursului valutar (dolar)</t>
  </si>
  <si>
    <t>3.Asigurarea protecției si utilizării raționale a resurselor minerale</t>
  </si>
  <si>
    <t>4.Program de monitorizare a apelor subterane în districtul hidrografic Nistru și districtul hidrografic Dunărea-Prut și Marea Neagră</t>
  </si>
  <si>
    <t>1.Dotarea cu convertoare pentru televiziunea digitală terestră a familiilor beneficiare de ajutor social.</t>
  </si>
  <si>
    <t>2.Mentenanța Sistemului informațional automatizat al Serviciului 112, Extinderea Sistemului informațional automatizat al Serviciului 112 până în echipajele de intervenție,Cheltuieli curente (salariu 119 angajați, servicii comunale, servicii telecomunicații ș.a.).</t>
  </si>
  <si>
    <t>3.Achitarea cotizației de membru CEPT (Conferința Europeană a Administrațiilor Poștale și de Comunicații).</t>
  </si>
  <si>
    <t>4.Servicii de curierat SIS</t>
  </si>
  <si>
    <t>2.Instalarea punctelor de prezență a fibrei optice în toate localitățile cu primării, care nu dispun de conexiune la rețelele magistrale de fibră optică și crearea rețelelor de comunicații electronice în bandă largă NGA</t>
  </si>
  <si>
    <t>3.Mentenanța Sistemului informațional automatizat al Serviciului 112, Extinderea Sistemului informațional automatizat al Serviciului 112 până în echipajele de intervenție,Cheltuieli curente (salariu 119 angajați, servicii comunale, servicii telecomunicații ș.a.).</t>
  </si>
  <si>
    <t>1.Lansarea programului de accelerare pentru Startup-uri IT.</t>
  </si>
  <si>
    <t>2.Crearea Centrului național de reacție la incidentele de securitate cibernetică (CERT).</t>
  </si>
  <si>
    <t>10. Indexarea sumei alocate pentru îndemnizația de merit (250 la număr), ținând cont de următorii factori(8504):
- creșterea numărului de beneficiari;
- salariu mediu pe economie.</t>
  </si>
  <si>
    <t>9. Fondul de susținere a populației, din care:</t>
  </si>
  <si>
    <t>1. Ajustarea proiectelor finanțate din surse externe</t>
  </si>
  <si>
    <t>2. Contribuția Guvernului la proiecte finanțate din surse externe</t>
  </si>
  <si>
    <t>3. Majorarea cheltuielilor din contul veniturilor colectate conform propunerilor APC</t>
  </si>
  <si>
    <t xml:space="preserve">4. Revizuirea suportului bugetar din contul împrumutului Băncii Mondiale pentru proiectul „Modernizarea sectorului sănătății” </t>
  </si>
  <si>
    <t>5. Revizuirea transferurilor de la bugetul de stat către FAOAM pentru care Guvernul are calitatea de asigurat (indicatori din 05.03.19)</t>
  </si>
  <si>
    <t>6. Revizuirea transferurilor de la bugetul de stat către FAOAM pentru realizarea programului „Controlul și profilaxia diabetului zaharat” (indicatori din 05.03.19)</t>
  </si>
  <si>
    <t>7. Reducerea cheltuielilor pentru mentenanța SIA „Asistența medicală primară” ca urmare a gestionării acestuia de către CNAM</t>
  </si>
  <si>
    <t>8. Reforma Structurală (crearea Agenției pentru acreditare în domeniul sănătății și asistenței sociale prin fuziunea Direcției de evaluare și acreditare din cadrul ANSP)</t>
  </si>
  <si>
    <t>34. Asigurarea regimului de protecţie a ariilor naturale protejate de stat: inclusiv asigurarea funcţionalităţii şi dezvoltării Rezervației ”Prutul de Jos” (Agenția Moldsilva)</t>
  </si>
  <si>
    <t>35. Proiectarea şi construcţia unui depozit cu atmosferă controlată pentru păstrarea mostrelor de seminţe necesare pentru testarea soiurilor la DUS</t>
  </si>
  <si>
    <t>31.Ajustarea cheltuielilor ce revin din venituri colectate</t>
  </si>
  <si>
    <t xml:space="preserve">33.Ajustarea surselor externe în cadrul PFSE </t>
  </si>
  <si>
    <t>34.Contribuția Guvernului la PFSE</t>
  </si>
  <si>
    <t>3.Corectarea liniei de bază la PFSE între sectorul "energetica" și sectorul  "transport"</t>
  </si>
  <si>
    <t>2.Propuneri de redistribuire a mijlloacelor financiare din FEN de la sectorul "Apa și canalizare" la sectorul "Protecția mediului'</t>
  </si>
  <si>
    <t>Costul total /impactul politicii  mii lei</t>
  </si>
  <si>
    <t>Costul total /impactul politicii mii lei</t>
  </si>
  <si>
    <t>37.Crearea condițiilor adecvate pentru funcționarea structurii unificate a Serviciului Fiscal de Stat: procurarea autoturismelor, mobilierului, dezvoltarea și administrarea SI SFS,tehnicii de calcul, consumabile, combustibil, reparații curente</t>
  </si>
  <si>
    <t>1.Revizuirea alocațiilor din contul veniturilor colectate</t>
  </si>
  <si>
    <t>2.Revizuirea alocațiilor din proiectele finanțate din surse externe urmare a modificării cursului valutar</t>
  </si>
  <si>
    <t>Propunerile APC revizuite de către Ministerul Finanțelor  (Direcțiile de profil)</t>
  </si>
  <si>
    <t>Sinteza propunerilor de politici pe sectoare în contextul elaborării CBTM 2020-2022</t>
  </si>
  <si>
    <t xml:space="preserve">1.Majorarea alocațiilor din venituri colectate </t>
  </si>
  <si>
    <t xml:space="preserve">2.Diminuarea alocațiilor Suportului bugetar pentru reforma poliției în legătură cu revizuirea cursului valutar </t>
  </si>
  <si>
    <t>2.Ajustare Contributia Guvernului</t>
  </si>
  <si>
    <t xml:space="preserve">3.Ajustarea masurii delimitare terenuri proprietate publica </t>
  </si>
  <si>
    <t>14. Asigurarea  îndeplinirii  Planului de măsuri  strategice  antiepiozootic (ANSA)</t>
  </si>
  <si>
    <t>17. Dezvoltare Capacităţilor Laboratoarelo în  domeniul siguranței alimentelor  și sănătatea  animalelor al CRDV  (Drochia, Cahul, Dondușeni) (ANSA)</t>
  </si>
  <si>
    <t>1. Asigurarea securității activităților chimice. Reorganizarea ANRANR prin:
- Extinderea nr. de personal cu 18 persoane; 
- Arenda spațiunui suplementar;
- Procurarea mobilierului, transportului, deplasări în teritoriu, IT.</t>
  </si>
  <si>
    <t>TRANSFERURI DE LA BS CĂTRE FAOAM, din care:</t>
  </si>
  <si>
    <t>Anul 2020</t>
  </si>
  <si>
    <t>Anul 2021</t>
  </si>
  <si>
    <t>Anul 2022</t>
  </si>
  <si>
    <t>46.Analiza şi evaluarea opţiunilor de instituire a mecanismului de monitorizare a implementării recomandărilor formulate de Avocatul Poporului</t>
  </si>
  <si>
    <t>48.Analiza necesarului de personal/repartizarea personalului și elaborarea standardelor ocupaționale pentru toate posturile-tip</t>
  </si>
  <si>
    <t>49.Evaluarea și îmbunătățirea capacităților instituționale în implementarea controlului  intern managerial</t>
  </si>
  <si>
    <t>50.Organizarea alegerilor pentru funcția de Președinte al Republicii Moldova anul 2020</t>
  </si>
  <si>
    <t>1.Menţinerea  şi realizarea capabilităţilor operaţionale si modernizarea trupelor în vederea îndeplinirii misiunilor constituționale</t>
  </si>
  <si>
    <t>2.Consolidarea  capacității de luptă a forțelor operaționale ale Armatei Naționale prin profesionalizarea etapizată, instruire și dotarea subunităților. Asigurarea multilaterală a misiunii de pacificare în raioanele de Est a Republicii Moldova.</t>
  </si>
  <si>
    <t xml:space="preserve">4.Pregătirea, desfăşurarea exerciţiilor naţionale şi participarea la exerciţiile internaţionale. </t>
  </si>
  <si>
    <t>5.Asigurarea complexă a Armatei Naţionale cu bunuri materiale, acordarea serviciilor pentru personal, de infrastructură şi de întreţinere a tehnicii.</t>
  </si>
  <si>
    <t>6.Achiziţionarea bunurilor, conform necesităţilor, pe serviciile de resort și crearea rezervelor de mobilizare (alimentar, carburanţi-lubrifianţi, echipament, comunicaţii şi informatică, etc.).</t>
  </si>
  <si>
    <t>1.Cheltuieli suplimentare pentru întreținerea ANOFM (servicii comunale, reparații curente, procurarea de mijloace fixe)</t>
  </si>
  <si>
    <t>2.Realizare cercetări, monitorizare şi prognoza pieții muncii la nivel național de către Observatorul Pieții Muncii din cadrul Agenției Naționale pentru Ocuparea Forței de Muncă</t>
  </si>
  <si>
    <t>3.Adaptarea Sistemului Informațional Automat ”Piața Forței de Muncă” la prevederile Legii nr.105/2018 cu privire la promovarea forței de muncă și asigurarea de șomaj</t>
  </si>
  <si>
    <t>1.Tirgul de Craciun</t>
  </si>
  <si>
    <t>2.Ruta “Stefan cel Mare”</t>
  </si>
  <si>
    <t>3.Ruta ”Drumul Vinului”</t>
  </si>
  <si>
    <t>5.Proiect OMT "Empowering Young Women: Sustanaible Livelihoods through Tourism</t>
  </si>
  <si>
    <t>1.Acordarea protecţiei proprietăţii intelectuale şi desfăşurarea activităţi ce includ, drept componente de bază, examinarea cererilor din domeniul proprietăţii intelectuale şi acordarea titlurilor de protecţie conform legislaţiei naţionale în domeniu, activităţi de soluţionare extrajudiciară a litigiilor, de mediere şi arbitraj specializat în domeniul proprietăţii intelectuale, de informare şi documentare, de promovare şi diseminare a informaţiei, editorial-poligrafice, de instruire şi pregătire a specialiştilor în domeniul proprietăţii intelectuale.</t>
  </si>
  <si>
    <t>2.Organizarea Expoziţiei Internaţionale Specializate "Infoinvent"</t>
  </si>
  <si>
    <t>3.Organizarea concursului ”Marca comercială a anului”</t>
  </si>
  <si>
    <t>4.Susținerea brevetării în străinătate a invențiilor și a soiurilor de plante create în  Republica Moldova</t>
  </si>
  <si>
    <t>5.Proiectul ”Consolidarea inovațiilor în regiunea Dunării prin cunoștințele de inginerie și managementul drepturilor de proprietate intelectuală”</t>
  </si>
  <si>
    <t>1.Întreținerea organelor locale de specialitate în domeniul sănătății (3 direcții de sănătate: mun.Chișinău, mun. Bălți și UTA Găgăuzia)</t>
  </si>
  <si>
    <t>2.Întreținerea Centrului municipal de plasament și reabilitare a copiilor de vîrstă fragedă mun. Chișinău</t>
  </si>
  <si>
    <t xml:space="preserve">3.Implementarea de către APL a programelor locale de sănătate </t>
  </si>
  <si>
    <t>4.Participarea la consolidarea bazei tehnico-materiale a instituţiilor medico-sanitare, fondate în condiţiile legii</t>
  </si>
  <si>
    <t>1.Fondul de bază</t>
  </si>
  <si>
    <t xml:space="preserve">2.Administrarea fondului de rezervă al FAOAM </t>
  </si>
  <si>
    <t xml:space="preserve">3.Realizarea programelor din mijloacele fondului de profilaxie al FAOAM </t>
  </si>
  <si>
    <t>4.Administrarea fondurilor asigurării obligatorii de asistență medicală</t>
  </si>
  <si>
    <t>5.Modernizarea bazei tehnico-materiale a IMSP din fondul de dezvoltare</t>
  </si>
  <si>
    <t>11. Reabilitarea cultural - istorică a clădirilor monument  - 1.Edificiul Sălii cu Orgă din mun. Chișinău”; 2.Sediul Muzeului Național de Artă; 3. Construcția sediului teatrului Muzical - Dramatic B.P. Hașdeu din or. Cahul. (8503)</t>
  </si>
  <si>
    <t>6. Elaborarea/actualizare, aprobarea și verificarea/expertizarea documentației de proiect pentru executarea lucrărilor de restaurare/reabilitare, a clădirilor culturale de interes public:
-Biblioteca Națională a Republicii Moldova, 
-Muzeul Național de Artă al Moldovei (Herța și Kligman);
-Muzeul Național de Istorie, al Moldovei (Blocul Muzeului victimelor deportărilor și represiunilor politice și a blocului administrativ-gospodăresc lit. „B” str. Mitropolit G. Bănulescu –Bodoni nr.16, municipiul Chișinău (8503)</t>
  </si>
  <si>
    <t>8. Reparaţia capitală a acoperişurilor clădirilor: 
-Palatul Naţional Nicolae Sulac;
-Muzeul Naţional de Istorie al Moldovei (31 August 1989). (8503)</t>
  </si>
  <si>
    <t>B. Măsurile de politici - în curs de desfășurare care au acoperire financiara in linia de baza TOTAL, dintre care:</t>
  </si>
  <si>
    <t>B. Măsurile de politici - în curs de desfășurare care au acoperire financiara in linia de bază TOTAL, dintre care:</t>
  </si>
  <si>
    <r>
      <t>Principalele prioritati sectoriale (</t>
    </r>
    <r>
      <rPr>
        <b/>
        <i/>
        <sz val="14"/>
        <color rgb="FF000000"/>
        <rFont val="Times New Roman"/>
        <family val="1"/>
      </rPr>
      <t>se vor enumera prioritatile identificate de catre APC</t>
    </r>
    <r>
      <rPr>
        <b/>
        <sz val="14"/>
        <color rgb="FF000000"/>
        <rFont val="Times New Roman"/>
        <family val="1"/>
      </rPr>
      <t>)</t>
    </r>
  </si>
  <si>
    <r>
      <t>A.  Linia de baza estimată de Ministerul Finantelor, TOTAL (</t>
    </r>
    <r>
      <rPr>
        <b/>
        <i/>
        <sz val="14"/>
        <color theme="1"/>
        <rFont val="Times New Roman"/>
        <family val="1"/>
      </rPr>
      <t>limitele preliminare care au fost transmise catre APC)</t>
    </r>
  </si>
  <si>
    <r>
      <t xml:space="preserve">C. Măsurile de politici – în curs de desfășurare </t>
    </r>
    <r>
      <rPr>
        <b/>
        <u/>
        <sz val="14"/>
        <color theme="1"/>
        <rFont val="Times New Roman"/>
        <family val="1"/>
      </rPr>
      <t xml:space="preserve">care nu au fost reflectate in linia de bază </t>
    </r>
  </si>
  <si>
    <r>
      <t xml:space="preserve">19.Confecționarea centralizată a formularelor actelor și certificatelor de stare civilă și alte formulare necesare pentru înregistrarea actelor de stare civilă (Agenția Servicii Publice) </t>
    </r>
    <r>
      <rPr>
        <i/>
        <sz val="14"/>
        <rFont val="Times New Roman"/>
        <family val="1"/>
      </rPr>
      <t>(programul 0302)</t>
    </r>
  </si>
  <si>
    <r>
      <t>34.Reparația curentă a scărilor clădirii nr.2 a Ministerului Finanțelor și curtea cu drumul de acces din stradă.</t>
    </r>
    <r>
      <rPr>
        <sz val="14"/>
        <color rgb="FF000000"/>
        <rFont val="Times New Roman"/>
        <family val="1"/>
        <charset val="204"/>
      </rPr>
      <t xml:space="preserve"> </t>
    </r>
  </si>
  <si>
    <r>
      <t xml:space="preserve">1. Măsuri de politici în curs de desfășurare </t>
    </r>
    <r>
      <rPr>
        <b/>
        <u/>
        <sz val="14"/>
        <color theme="1"/>
        <rFont val="Times New Roman"/>
        <family val="1"/>
      </rPr>
      <t>care au acoperire financiara</t>
    </r>
  </si>
  <si>
    <r>
      <t>2. Măsuri de politici în curs de desfășurare</t>
    </r>
    <r>
      <rPr>
        <b/>
        <u/>
        <sz val="14"/>
        <color theme="1"/>
        <rFont val="Times New Roman"/>
        <family val="1"/>
      </rPr>
      <t xml:space="preserve"> care  nu au acoperire financiara</t>
    </r>
  </si>
  <si>
    <r>
      <t>Principalele prioritati sectoriale (</t>
    </r>
    <r>
      <rPr>
        <b/>
        <i/>
        <sz val="14"/>
        <color rgb="FF000000"/>
        <rFont val="Times New Roman"/>
        <family val="1"/>
        <charset val="204"/>
      </rPr>
      <t>se vor enumera prioritatile identificate de catre APC</t>
    </r>
    <r>
      <rPr>
        <b/>
        <sz val="14"/>
        <color rgb="FF000000"/>
        <rFont val="Times New Roman"/>
        <family val="1"/>
        <charset val="204"/>
      </rPr>
      <t>)</t>
    </r>
  </si>
  <si>
    <r>
      <t>A.  Linia de baza estimată de Ministerul Finantelor, TOTAL (</t>
    </r>
    <r>
      <rPr>
        <b/>
        <i/>
        <sz val="14"/>
        <color theme="1"/>
        <rFont val="Times New Roman"/>
        <family val="1"/>
        <charset val="204"/>
      </rPr>
      <t>limitele preliminare care au fost transmise catre APC)</t>
    </r>
  </si>
  <si>
    <r>
      <t xml:space="preserve">C. Măsurile de politici – în curs de desfășurare </t>
    </r>
    <r>
      <rPr>
        <b/>
        <u/>
        <sz val="14"/>
        <color theme="1"/>
        <rFont val="Times New Roman"/>
        <family val="1"/>
        <charset val="204"/>
      </rPr>
      <t xml:space="preserve">care nu au fost reflectate in linia de bază </t>
    </r>
  </si>
  <si>
    <r>
      <t xml:space="preserve">1. Măsuri de politici în curs de desfășurare </t>
    </r>
    <r>
      <rPr>
        <b/>
        <u/>
        <sz val="14"/>
        <color theme="1"/>
        <rFont val="Times New Roman"/>
        <family val="1"/>
        <charset val="204"/>
      </rPr>
      <t>care au acoperire financiara</t>
    </r>
  </si>
  <si>
    <r>
      <t>2. Măsuri de politici în curs de desfășurare</t>
    </r>
    <r>
      <rPr>
        <b/>
        <u/>
        <sz val="14"/>
        <color theme="1"/>
        <rFont val="Times New Roman"/>
        <family val="1"/>
        <charset val="204"/>
      </rPr>
      <t xml:space="preserve"> care  nu au acoperire financiara</t>
    </r>
  </si>
  <si>
    <r>
      <t xml:space="preserve">C. Măsurile de politici – în curs de desfășurare </t>
    </r>
    <r>
      <rPr>
        <b/>
        <u/>
        <sz val="14"/>
        <color theme="1"/>
        <rFont val="Times New Roman"/>
        <family val="1"/>
        <charset val="204"/>
      </rPr>
      <t>care nu au fost reflectate in linia de bază , inclusiv:</t>
    </r>
  </si>
  <si>
    <r>
      <t>Principalele prioritati din domeniu (</t>
    </r>
    <r>
      <rPr>
        <b/>
        <i/>
        <sz val="14"/>
        <color rgb="FF000000"/>
        <rFont val="Times New Roman"/>
        <family val="1"/>
        <charset val="204"/>
      </rPr>
      <t>se vor enumera prioritatile identificate de catre APC</t>
    </r>
    <r>
      <rPr>
        <b/>
        <sz val="14"/>
        <color rgb="FF000000"/>
        <rFont val="Times New Roman"/>
        <family val="1"/>
        <charset val="204"/>
      </rPr>
      <t>)</t>
    </r>
  </si>
  <si>
    <r>
      <t xml:space="preserve">1. Măsuri de politici în curs de desfășurare </t>
    </r>
    <r>
      <rPr>
        <b/>
        <u/>
        <sz val="14"/>
        <color theme="1"/>
        <rFont val="Times New Roman"/>
        <family val="1"/>
        <charset val="238"/>
      </rPr>
      <t>care au acoperire financiara</t>
    </r>
  </si>
  <si>
    <r>
      <t>2. Măsuri de politici în curs de desfășurare</t>
    </r>
    <r>
      <rPr>
        <b/>
        <u/>
        <sz val="14"/>
        <color theme="1"/>
        <rFont val="Times New Roman"/>
        <family val="1"/>
        <charset val="238"/>
      </rPr>
      <t xml:space="preserve"> care  nu au acoperire financiara</t>
    </r>
  </si>
  <si>
    <r>
      <t xml:space="preserve">10. Consolidarea capacităţilor de monitorizare, prognoză şi avertizare </t>
    </r>
    <r>
      <rPr>
        <sz val="14"/>
        <rFont val="Times New Roman"/>
        <family val="1"/>
        <charset val="204"/>
      </rPr>
      <t>(ANSA)</t>
    </r>
  </si>
  <si>
    <r>
      <t>2. Elaborarea balanței energetice pe termen scurt (</t>
    </r>
    <r>
      <rPr>
        <b/>
        <i/>
        <sz val="14"/>
        <color theme="1"/>
        <rFont val="Times New Roman"/>
        <family val="1"/>
        <charset val="204"/>
      </rPr>
      <t>MEI</t>
    </r>
    <r>
      <rPr>
        <sz val="14"/>
        <color theme="1"/>
        <rFont val="Times New Roman"/>
        <family val="1"/>
        <charset val="204"/>
      </rPr>
      <t>)</t>
    </r>
  </si>
  <si>
    <r>
      <t>5. Servicii de expropriere a terenurilor aferente construcției gazoductului Ungheni - Chișinău - Contribuția Guvernului (</t>
    </r>
    <r>
      <rPr>
        <b/>
        <i/>
        <sz val="14"/>
        <color theme="1"/>
        <rFont val="Times New Roman"/>
        <family val="1"/>
        <charset val="204"/>
      </rPr>
      <t>UCIPE</t>
    </r>
    <r>
      <rPr>
        <sz val="14"/>
        <color theme="1"/>
        <rFont val="Times New Roman"/>
        <family val="1"/>
        <charset val="204"/>
      </rPr>
      <t>)</t>
    </r>
  </si>
  <si>
    <r>
      <t>6. Interconectarea sistemului electroenergetic al Republicii Moldova cu cel al României (construcția stației Back to Back la Vulcănești) (</t>
    </r>
    <r>
      <rPr>
        <b/>
        <i/>
        <sz val="14"/>
        <color theme="1"/>
        <rFont val="Times New Roman"/>
        <family val="1"/>
        <charset val="204"/>
      </rPr>
      <t>Î.S. Moldelectrica)(PI)</t>
    </r>
  </si>
  <si>
    <r>
      <t xml:space="preserve">7. </t>
    </r>
    <r>
      <rPr>
        <u/>
        <sz val="14"/>
        <color theme="1"/>
        <rFont val="Times New Roman"/>
        <family val="1"/>
        <charset val="204"/>
      </rPr>
      <t xml:space="preserve">Contribuția Guvernului </t>
    </r>
    <r>
      <rPr>
        <sz val="14"/>
        <color theme="1"/>
        <rFont val="Times New Roman"/>
        <family val="1"/>
        <charset val="204"/>
      </rPr>
      <t>pentru implementarea proiectului privind construcția Stației Back-to Back Vulcănești – Chișinău (servicii fiduciare) - (</t>
    </r>
    <r>
      <rPr>
        <b/>
        <i/>
        <sz val="14"/>
        <color theme="1"/>
        <rFont val="Times New Roman"/>
        <family val="1"/>
        <charset val="204"/>
      </rPr>
      <t>UCIPE)</t>
    </r>
  </si>
  <si>
    <r>
      <t xml:space="preserve">8. Asigurarea </t>
    </r>
    <r>
      <rPr>
        <b/>
        <sz val="14"/>
        <color theme="1"/>
        <rFont val="Times New Roman"/>
        <family val="1"/>
        <charset val="204"/>
      </rPr>
      <t>i</t>
    </r>
    <r>
      <rPr>
        <sz val="14"/>
        <color theme="1"/>
        <rFont val="Times New Roman"/>
        <family val="1"/>
        <charset val="204"/>
      </rPr>
      <t>mplementării Proiectului de dezvoltare a sistemului electroenergetic (pentru construcția LEA 400 kV Vulcănești - Chișinău) (</t>
    </r>
    <r>
      <rPr>
        <b/>
        <i/>
        <sz val="14"/>
        <color theme="1"/>
        <rFont val="Times New Roman"/>
        <family val="1"/>
        <charset val="204"/>
      </rPr>
      <t>UCIPE</t>
    </r>
    <r>
      <rPr>
        <sz val="14"/>
        <color theme="1"/>
        <rFont val="Times New Roman"/>
        <family val="1"/>
        <charset val="204"/>
      </rPr>
      <t xml:space="preserve">) </t>
    </r>
  </si>
  <si>
    <r>
      <rPr>
        <sz val="14"/>
        <color theme="1"/>
        <rFont val="Times New Roman"/>
        <family val="1"/>
        <charset val="204"/>
      </rPr>
      <t>9. Implementarea proiectelor în domeniul EE și SER prin intermediul schemei de obligații în domeniul eficienței energetice de către Agenția pentru Eficiență Energetică (</t>
    </r>
    <r>
      <rPr>
        <b/>
        <i/>
        <sz val="14"/>
        <color theme="1"/>
        <rFont val="Times New Roman"/>
        <family val="1"/>
        <charset val="204"/>
      </rPr>
      <t>AEE</t>
    </r>
    <r>
      <rPr>
        <sz val="14"/>
        <color theme="1"/>
        <rFont val="Times New Roman"/>
        <family val="1"/>
        <charset val="204"/>
      </rPr>
      <t>)</t>
    </r>
  </si>
  <si>
    <r>
      <t>11. Supravegherea pieței în vederea inspectării și testării produselor cu impact energetic de către Agenția pentru Protecția Consumatorilor și Supravegherea Pieței (</t>
    </r>
    <r>
      <rPr>
        <b/>
        <i/>
        <sz val="14"/>
        <color theme="1"/>
        <rFont val="Times New Roman"/>
        <family val="1"/>
        <charset val="204"/>
      </rPr>
      <t>APCSP</t>
    </r>
    <r>
      <rPr>
        <sz val="14"/>
        <color theme="1"/>
        <rFont val="Times New Roman"/>
        <family val="1"/>
        <charset val="204"/>
      </rPr>
      <t>)</t>
    </r>
  </si>
  <si>
    <r>
      <t>12. Implementarea proiectului ”Îmbunătățirea eficienței energetice a clădirilor publice și rezidențiale din Republica Moldova” (</t>
    </r>
    <r>
      <rPr>
        <b/>
        <i/>
        <sz val="14"/>
        <color theme="1"/>
        <rFont val="Times New Roman"/>
        <family val="1"/>
        <charset val="204"/>
      </rPr>
      <t>AEE</t>
    </r>
    <r>
      <rPr>
        <sz val="14"/>
        <color theme="1"/>
        <rFont val="Times New Roman"/>
        <family val="1"/>
        <charset val="204"/>
      </rPr>
      <t>)</t>
    </r>
  </si>
  <si>
    <r>
      <t>13. Implementarea proiectului ”Program Inovațional Tehnologii Curate pentru întreprinderile mici și mijlocii și Start-ups”; organizarea evenimentului Eco-energetica. (</t>
    </r>
    <r>
      <rPr>
        <b/>
        <i/>
        <sz val="14"/>
        <color theme="1"/>
        <rFont val="Times New Roman"/>
        <family val="1"/>
        <charset val="204"/>
      </rPr>
      <t>AEE</t>
    </r>
    <r>
      <rPr>
        <sz val="14"/>
        <color theme="1"/>
        <rFont val="Times New Roman"/>
        <family val="1"/>
        <charset val="204"/>
      </rPr>
      <t>)</t>
    </r>
  </si>
  <si>
    <r>
      <t>15. Implementarea proiectului ”Integrarea Transportului public zero CO2” în rutele interurbane ale Republicii Moldova (</t>
    </r>
    <r>
      <rPr>
        <b/>
        <i/>
        <sz val="14"/>
        <color theme="1"/>
        <rFont val="Times New Roman"/>
        <family val="1"/>
        <charset val="204"/>
      </rPr>
      <t>AEE</t>
    </r>
    <r>
      <rPr>
        <sz val="14"/>
        <color theme="1"/>
        <rFont val="Times New Roman"/>
        <family val="1"/>
        <charset val="204"/>
      </rPr>
      <t>)</t>
    </r>
  </si>
  <si>
    <r>
      <t>17. Asigurarea implementării proiectului de modernizare a sistemului de alimentare cu energie termică din mun. Chișinău (</t>
    </r>
    <r>
      <rPr>
        <b/>
        <i/>
        <sz val="14"/>
        <color theme="1"/>
        <rFont val="Times New Roman"/>
        <family val="1"/>
        <charset val="204"/>
      </rPr>
      <t>UCIPE</t>
    </r>
    <r>
      <rPr>
        <sz val="14"/>
        <color theme="1"/>
        <rFont val="Times New Roman"/>
        <family val="1"/>
        <charset val="204"/>
      </rPr>
      <t>)</t>
    </r>
  </si>
  <si>
    <r>
      <t xml:space="preserve">1.Implementarea foilor de parcurs pentru adoptarea și implementarea standardelor europene în domenii specifice (Eurocoduri – standarde europene pentru proiectarea structurilor; performanța energetică a clădirilor; securitate și sănătate pe șantiere etc.) </t>
    </r>
    <r>
      <rPr>
        <b/>
        <sz val="14"/>
        <color theme="1"/>
        <rFont val="Times New Roman"/>
        <family val="1"/>
        <charset val="204"/>
      </rPr>
      <t>MEI</t>
    </r>
  </si>
  <si>
    <r>
      <t xml:space="preserve">2.Elaborarea și aprobarea cadrului normativ secundar la Legea 128 din 11.07.2014 privind performanța energetică a clădirilor: Proiectul hotărârii Guvernului privind aprobarea Planului național pentru creșterea numărului de clădiri al căror consum de energie este aproape egal cu zero, care transpune Directiva 2010/31/UE </t>
    </r>
    <r>
      <rPr>
        <b/>
        <sz val="14"/>
        <color theme="1"/>
        <rFont val="Times New Roman"/>
        <family val="1"/>
        <charset val="204"/>
      </rPr>
      <t>MEI</t>
    </r>
  </si>
  <si>
    <r>
      <t xml:space="preserve">6. </t>
    </r>
    <r>
      <rPr>
        <u/>
        <sz val="14"/>
        <color theme="1"/>
        <rFont val="Times New Roman"/>
        <family val="1"/>
        <charset val="204"/>
      </rPr>
      <t xml:space="preserve">Contribuţia Guvernului </t>
    </r>
    <r>
      <rPr>
        <sz val="14"/>
        <color theme="1"/>
        <rFont val="Times New Roman"/>
        <family val="1"/>
        <charset val="204"/>
      </rPr>
      <t>pentru implementarea proiectelor finanţate de către donatorii externi "Proiectul Reabilitarea drumurilor cu suportul Belorusiei"</t>
    </r>
  </si>
  <si>
    <r>
      <t xml:space="preserve">8. </t>
    </r>
    <r>
      <rPr>
        <u/>
        <sz val="14"/>
        <color theme="1"/>
        <rFont val="Times New Roman"/>
        <family val="1"/>
        <charset val="204"/>
      </rPr>
      <t>Contribuţia Guvernului</t>
    </r>
    <r>
      <rPr>
        <sz val="14"/>
        <color theme="1"/>
        <rFont val="Times New Roman"/>
        <family val="1"/>
        <charset val="204"/>
      </rPr>
      <t xml:space="preserve"> pentru implementarea proiectelor finanţate de către donatorii externi Proiectul "Reabilitarea drumurilor cu suportul Republicii China"</t>
    </r>
  </si>
  <si>
    <r>
      <t>12. Dezvoltarea sistemului informațional automatizat „e-Autorizație transport” în vederea eficientizării și reinginerii serviciilor publice prestate</t>
    </r>
    <r>
      <rPr>
        <b/>
        <sz val="14"/>
        <color theme="1"/>
        <rFont val="Times New Roman"/>
        <family val="1"/>
        <charset val="204"/>
      </rPr>
      <t xml:space="preserve"> </t>
    </r>
    <r>
      <rPr>
        <sz val="14"/>
        <color theme="1"/>
        <rFont val="Times New Roman"/>
        <family val="1"/>
        <charset val="204"/>
      </rPr>
      <t>prin intermediul acestuia</t>
    </r>
  </si>
  <si>
    <r>
      <t xml:space="preserve">7. Restaurarea/reconstrucția şi consolidarea edificiilor: 
-Teatrului Dramatic de Stat pentru Tineret „S ulițî roz”,
-Biblioteca Națională a Republicii Moldova (8503)
</t>
    </r>
    <r>
      <rPr>
        <sz val="14"/>
        <rFont val="Times New Roman"/>
        <family val="1"/>
      </rPr>
      <t xml:space="preserve">-Biserica Adormirea Maicii Domnului din Căușeni </t>
    </r>
  </si>
  <si>
    <t>1.Organizarea activităților de supraveghere a pieței a produselor nealimentare introduse/puse la dispoziție pe piață şi/sau puse în funcțiune care îndeplinesc cerințele esențiale prevăzute în reglementările tehnice aplicabile și serviciilor prestate, precum și crearea și menținerea sistemului național de informare şi comunicare pentru supravegherea pieței, asigurarea controlului privind respectarea normelor şi regulilor de desfășurare a activităților de comerț;asigurarea supravegherii metrologice și activităților de protecție a drepturilor consumatorilor (APCSP)</t>
  </si>
  <si>
    <t>2.Informarea și educarea consumatorilor, consolidarea cunoștințelor mediului de afaceri, prin organizarea campaniilor informaționale, inclusiv prin intermediul mass-media, distribuirea materialelor informaționale (ghiduri, broșuri, pliante), comunicare directă, vizite de informare, mese rotunde, etc. şi utilizarea paginilor electronice.(APCSP)</t>
  </si>
  <si>
    <t>3.Asigurarea activității și consolidare a capacităților instituționale ale Agenției pentru Protecția Consumatorilor și Supravegherea Pieței (instruire, inclusiv peste hotare, stagiere, promovarea imaginii instituției, servicii de locațiune, dotare tehnică, achiziționarea serviciilor de certificare a Semnăturilor digitale pentru operatori în Registrul de Stat a Controalelor) (APCSP)</t>
  </si>
  <si>
    <t>4.Efectuarea controlului și supravegherea calității în construcții, drumuri, supravegherea pieței privind materialele de construcții, protecția consumatorilor în sfera construcțiilor și verificarea volumelor și costul lucrărilor de construcții, precum și crearea și menținerea sistemului național de informare și comunicare pentru supravegherea pieței, protecția consumatorilor în domeniul aferent AST.</t>
  </si>
  <si>
    <t>5.Efectuarea controlului, supravegherii  tehnice de stat  a utilajelor, obiectivelor industrial periculoase, supravegherea pieței obiectelor periculoase și protecția consumatorului în sfera securității industriale. AST</t>
  </si>
  <si>
    <t>6.Efectuarea controalelor și supravegherea în domeniul geodeziei și cartografiei AST</t>
  </si>
  <si>
    <t>8.Efectuarea controalelor în domeniul siguranței antiincendiare și protecției civile AST</t>
  </si>
  <si>
    <t>9.Publicarea standardelor europene și internaționale în versiune tradusă în limba română sau rusă ISM</t>
  </si>
  <si>
    <t>10.Facilitarea implementării standardelor europene și internaționale prin elaborarea standardelor moldovenești de suport, oferind linii directoare pentru implementare, inclusiv elaborarea standardelor moldovenești originale pentru teme neacoperite de standarde europene sau internaționale ISM</t>
  </si>
  <si>
    <t>11.Atingerea gradului de adoptare a standardelor europene, inclusiv standarde armonizate, către anul 2022, în calitate de standarde moldovenești în măsură de 100% ISM</t>
  </si>
  <si>
    <t>12.Dezvoltarea și menținerea Centrului Business Suport în Standardizare și instruirea persoanelor din cadrul ISM cu scopul consolidării capacităților ISM pentru acordarea suportului în implementarea standardelor</t>
  </si>
  <si>
    <t>13.Participarea la lucrările comitetelor tehnice, la  şedinţele de lucru ale organizaţiilor europene şi internaţionale de standardizare (ISM)</t>
  </si>
  <si>
    <t>14.Asigurarea trasabilității și confirmarea capabilităților de măsurare ale Republicii Moldova prin menținerea bunei funcționări a BNE și recunoașterea etalonărilor (INM)</t>
  </si>
  <si>
    <t>15.Asigurarea trasabilității și confirmarea capabilităților de măsurare ale Republicii Moldova prin diseminarea unităților de măsură de la BNE la etaloanele de lucru şi mijloacele de măsurare ale operatorilor economici INM</t>
  </si>
  <si>
    <t>16.Cooperarea cu organizațiile de metrologie europene WELMEC şi EURAMET și participarea la activitățile acestora în scopul consolidării capacităților instituționale ale INM</t>
  </si>
  <si>
    <t>17.Consolidarea continuă a capacităților instituţionale ale MOLDAC</t>
  </si>
  <si>
    <t>18.Asigurarea activităţii de colaborare a MOLDAC cu Organizațiile Europene Internaționale și Regionale</t>
  </si>
  <si>
    <t>19.Menținerea sistemului informațional automatizat SIA Acreditare și elaborarea documentelor normative noi MOLDAC</t>
  </si>
  <si>
    <t>20.Participarea evaluatorilor din țările semnatare ale acordului de recunoaștere multilateral cu Cooperarea europeană pentru Acreditare la evaluările Organismelor de Evaluare a Conformității, efectuate de MOLDAC</t>
  </si>
  <si>
    <t>21.Pregătirea evaluatorilor șefi din cadrul MOLDAC în calitate de evaluator EA pentru participare în evaluările paritare ale Organismelor de Acreditare semnatare EA MLA, prin participarea la instruiri în calitate de Evaluator EA în formare MOLDAC</t>
  </si>
  <si>
    <t>22.Managementul autoritatilor administrative centrale</t>
  </si>
  <si>
    <t>1.Dotarea cu etaloane itinerante și soft  și asigurarea condițiilor de bună funcționare(INM)</t>
  </si>
  <si>
    <t>3.Intensificarea participării la lucrările organizaţiilor europene şi internaţionale de standardizare, inclusiv achitarea cotizaţiilor de membru la Comisia Electrotehnică Internaţională (IEC), Comitetul European pentru Standardizare în Electrotehnică (CENELEC) și Institutul European de Standardizare în Telecomunicaţii  (ISM)</t>
  </si>
  <si>
    <t>4.Elaborarea și menținerea soft-urilor pentru crearea bazei de date a agenților economici pasibili controlului cu racordarea la registrele altor autorități  inclusiv RSC, cît și procesarea operativă a informației în scopul emiterii actelor permisive (AST)</t>
  </si>
  <si>
    <t>5.Procurarea activelor imobilizate (utilaje, echipamente și mijloace de transport, utilaj geodezic).(AST)</t>
  </si>
  <si>
    <t>6.Elaborarea și difuzarea sporturilor video, pliantelor și panourilor informaționale, organizarea meselor rotunde și ședințe despre riscurile în cazul nerespectării calității și siguranței construcțiilor, exploatării obiectelor industriale periculoase, securității și protecției civile, sănătății și siguranței în muncă.  (AST)</t>
  </si>
  <si>
    <t>7.Crearea 3 Oficii teritoriale in cadrul APCSP, a câte 5 inspectori repartizați fără a fi desconcentrați, cu funcții de protecție a consumatorilor. Asigurarea lor cu spațiu, echipamentul necesar activității(APCSP)</t>
  </si>
  <si>
    <t>8.Achiziționarea a 3 unități de transport pentru deplasarea în teritoriu și întreținerea acestora (APCSP)</t>
  </si>
  <si>
    <t>10.Elaborare și difuzare spoturi video și filmulețe de scurt metraj, lansate în scop de informare și educare a publicului. (APCSP)</t>
  </si>
  <si>
    <t>11.Schimb de experientă în domeniul protecției consumatorilor și suprevegherea pieței prin:
- încheierea și dezvoltarea acordurilor de colaborare reciproca cu parteneri externi, acțiuni în comun;
- participarea la şedinţele Consiliilor privind protecţia consumatorilor. (APCSP)</t>
  </si>
  <si>
    <t>12.Organizarea ,,Săptămînii mondiale ale drepturilor  Consumatorilor în perioada 9 –15 martie , în cadrul căreia se vor desfășura:
- Ziua mondială a consumatorilor la 15 Martie.
- ”Gala Consumatorilor” - cele mai bune practici în vederea apărării drepturilor și intereselor economice ale consumatorilor 
- ”Alege! Este dreptul tău” desfășurarea concursurilor în rândurile tinerilor consumatori” (APCSP)</t>
  </si>
  <si>
    <t>1.Expoziția mondială Dubai 2020</t>
  </si>
  <si>
    <t>2.Asigurarea pregătirii și instruirii cadrelor  în Colegiul de Inginerie, aflat pe teritoriul ZEL ”Bălți”, or. Strășeni, în legătură cu crearea de noi locuri de muncă, în vederea  susținerii și asigurării cu forță de muncă calificată a investitorilor străini și locali.</t>
  </si>
  <si>
    <t>3.Implementarea componentei „Reforma Regulatorie” întru îmbunătățirea mediului de afaceri prin reducerea costurilor și barierelor în calea businessului (Proiectul de Ameliorare a Competitivității (PACII)</t>
  </si>
  <si>
    <t>4.Dezvoltarea sectorului ÎMM prin consolidarea instituțională a ODIMM și Agentia de Investitii, implementarea Strategiilor acestora de îmbunătățire și dezvoltare a programelor și a serviciilor pentru promovarea exportului (Proiectul de Ameliorare a Competitivității (PACII)</t>
  </si>
  <si>
    <t>5.Acordarea asistenței și finanțării IMM pentru sporirea competitivității la export prin intermediul Schemei de granturi de co-finanțare (Proiectul de Ameliorare a Competitivității (PACII)</t>
  </si>
  <si>
    <t>6.Suport în gestionarea și implementarea Proiectului prin acoperirea costurilor operaționale și de management ale instituției (Proiectul de Ameliorare a Competitivității (PACII)</t>
  </si>
  <si>
    <t>7.Contribuția Guvernului Proiect finantat din surse externe</t>
  </si>
  <si>
    <t>8.Susținerea întreprinderilor mici și mijlocii producătoare din sectorul rural sub forma de granturi pentru dezvoltarea capacității sale de producție, finanțat de Guvernul Japoniei (Unitatea de implementare a Grantului Acordat de Guvernul Japoniei)</t>
  </si>
  <si>
    <t xml:space="preserve">9.Implementarea programului de stimulare a înființării și dezvoltării afacerilor de către tineri, în special în zonele rurale „START pentru TINERI: o afacere durabilă la tine acasă” (ODIMM). </t>
  </si>
  <si>
    <t>10.Susținerea mediului privat prin identificarea și implementarea modelelor de investiții inovative (venture capital, crowdfunding și businessangels).</t>
  </si>
  <si>
    <t>11.Elaborarea și implementarea unui program de susținere a afacerilor cu potențial de creștere înalt și internaționalizarea acestora (ODIMM).</t>
  </si>
  <si>
    <t>12.Susținerea de stat a dezvoltării sectorului Întreprinderilor Mici și Mijlocii (Programul „Gestiunea eficientă a afacerii”, garantarea de stat a creditelor solicitate de la instituțiile financiare, Conferința Internațională a IMM-urilor și Concursul „Cel mai bun antreprenor din sectorul IMM”, susținerea participării la expoziții și târguri) (ODIMM)</t>
  </si>
  <si>
    <t>13.Crearea condițiilor favorabile pentru dezvoltarea antreprenoriatului ZEL Bălți</t>
  </si>
  <si>
    <t>14.Implementarea unui programul de adaptare a IMM-lor la „economia verde”.</t>
  </si>
  <si>
    <t>15.Facilitarea accesului femeilor antreprenoare la instruire și resurse informaționale, promovarea spiritului antreprenorial în rândul femeilor și facilitarea accesului femeilor antreprenoare la resurse financiare (Programul ”Femei în afaceri”) (ODIMM).</t>
  </si>
  <si>
    <t>16.Facilitarea grupării IMM-urilor în clustere</t>
  </si>
  <si>
    <t>17.Plata contribuției de participare a Republicii Moldova la Programul UE „Competitivitatea întreprinderilor și a întreprinderilor mici și mijlocii” (COSME 2014-2020).</t>
  </si>
  <si>
    <t>18.Dezvoltarea instrumentelor de promovare și de internaționalizare a întreprinderilor mici și mijlocii atât în cadrul organizațiilor regionale, cât și al acordurilor bilaterale.</t>
  </si>
  <si>
    <t xml:space="preserve">19.Stimularea investirii economiilor în dezvoltarea afacerilor prin implementarea Programului de atragere a remitențelor în economie ”PARE 1+1” (ODIMM) </t>
  </si>
  <si>
    <t>20.Sporirea accesului micilor antreprenori la credite bancare prin gestionarea Fondului de Garantare a Creditelor pentru IMM și capitalizarea acestuia (ODIMM)</t>
  </si>
  <si>
    <t xml:space="preserve">21.Dezvoltarea rețelei incubatoarelor de afaceri </t>
  </si>
  <si>
    <t>22.Elaborarea ghidului antreprenorului (conținut - noutățile cadrului juridic, în special  notificarea în comerț, programele de stat pentru susținerea IMM, partenerii de suport în afaceri, etc.)</t>
  </si>
  <si>
    <t>23.Realizarea unui studiu privind lanțul alimentar al țării și existența practicilor comerciale neloiale, în vederea ajustării a cadrului normativ de funcționare a centrelor alimentare (piețe agroalimentare de interes național).</t>
  </si>
  <si>
    <t>24.Protectia concurentei</t>
  </si>
  <si>
    <t>25.Subvenționarea creării locurilor de muncă</t>
  </si>
  <si>
    <t>26.Sustinerea întreprinderilor mici și mijlocii MADRM FNDR</t>
  </si>
  <si>
    <t>27.Implementarea proiectelor de dezvoltare regională MADRM FNDR</t>
  </si>
  <si>
    <t>28.Activități întreprinse la nivelul autorităților publice locale</t>
  </si>
  <si>
    <t>1.Elaborarea și implementarea unui program de susținere a afacerilor cu potențial de creștere înalt și internaționalizarea acestora (ODIMM).</t>
  </si>
  <si>
    <t>2.Elaborarea și implementarea unui programului de adaptare a IMM-lor la „economia verde”.</t>
  </si>
  <si>
    <r>
      <t xml:space="preserve">3.Implementarea componentei „ Reforma Regulatorie” întru îmbunătățirea mediului de afaceri prin reducerea  costurilor în comerțul transfrontalier </t>
    </r>
    <r>
      <rPr>
        <b/>
        <sz val="14"/>
        <color theme="1"/>
        <rFont val="Times New Roman"/>
        <family val="1"/>
        <charset val="238"/>
      </rPr>
      <t>PAC II</t>
    </r>
  </si>
  <si>
    <r>
      <t xml:space="preserve">4.Dezvoltarea  sectorului ÎMM prin consolidarea  instituțională a ODIMM și Agentia de Investitii,  implementarea  Strategiilor  acestora de îmbunătățire și dezvoltare a programelor și a serviciilor  pentru promovarea exportului </t>
    </r>
    <r>
      <rPr>
        <b/>
        <sz val="14"/>
        <color theme="1"/>
        <rFont val="Times New Roman"/>
        <family val="1"/>
        <charset val="238"/>
      </rPr>
      <t>PAC II</t>
    </r>
  </si>
  <si>
    <r>
      <t xml:space="preserve">5.Acordarea asistenței și finanțării IMM pentru sporirea  competitivității la export  prin intermediului  Schemei de granturi de co-finanțare </t>
    </r>
    <r>
      <rPr>
        <b/>
        <sz val="14"/>
        <color theme="1"/>
        <rFont val="Times New Roman"/>
        <family val="1"/>
        <charset val="238"/>
      </rPr>
      <t>PAC II</t>
    </r>
  </si>
  <si>
    <r>
      <t xml:space="preserve">6.Suport în gestionarea și implementarea Proiectului prin acoperirea costurilor operaționale și de management  ale instituției </t>
    </r>
    <r>
      <rPr>
        <b/>
        <sz val="14"/>
        <color theme="1"/>
        <rFont val="Times New Roman"/>
        <family val="1"/>
        <charset val="238"/>
      </rPr>
      <t>PAC II</t>
    </r>
  </si>
  <si>
    <t>1.Dezvoltarea infrastructurii tehnice și de producție ale parcurilor industriale</t>
  </si>
  <si>
    <t>2.Dezvoltarea infrastructuri antreprenoriale în cadrul zonelor economice libere</t>
  </si>
  <si>
    <t>3.Elaborarea și implementarea unui program de susținere a întreprinderilor sociale</t>
  </si>
  <si>
    <t>4.Elaborarea și implementarea unui program de susținere a accelerării progresului tehnologic în cadrul IMM</t>
  </si>
  <si>
    <t>5.Asigurarea mentenanței Sistemului Informațional Automatizat de Gestionare și Eliberare a Actelor Permisive ASP</t>
  </si>
  <si>
    <t>6.Implementarea Programului de susținere a furnizorilor locali - facilitarea integrării IMM-urilor locale în lanțurile valorice internaționale prin conectarea acestora la corporațiile transnaționale investitoare în Moldova. (ZEL ”Bălți”).</t>
  </si>
  <si>
    <t>1.Crearea SIA ROITE</t>
  </si>
  <si>
    <t xml:space="preserve">2.Crearea si administrarea sistemului de adrese </t>
  </si>
  <si>
    <t>3.Servicii cadastrale în scopul înregistrării primare masive</t>
  </si>
  <si>
    <t>4.Sistem Informational de referintă „e-Harta digitală generală a RM”</t>
  </si>
  <si>
    <t>5.Reţeaua Gravimetrica naţională</t>
  </si>
  <si>
    <t>4.Proiectul ”WINET – Comerț si Inovație in industria vinului / Trade and Innovation in Wine Industry</t>
  </si>
  <si>
    <r>
      <t xml:space="preserve">1.Măsuri de politici în curs de desfășurare </t>
    </r>
    <r>
      <rPr>
        <b/>
        <u/>
        <sz val="14"/>
        <color theme="1"/>
        <rFont val="Times New Roman"/>
        <family val="1"/>
        <charset val="204"/>
      </rPr>
      <t>care au acoperire financiara</t>
    </r>
  </si>
  <si>
    <r>
      <t>2.Măsuri de politici în curs de desfășurare</t>
    </r>
    <r>
      <rPr>
        <b/>
        <u/>
        <sz val="14"/>
        <color theme="1"/>
        <rFont val="Times New Roman"/>
        <family val="1"/>
        <charset val="204"/>
      </rPr>
      <t xml:space="preserve"> care  nu au acoperire financiara</t>
    </r>
  </si>
  <si>
    <t>1. Organizarea conferinței naționale cu privire la economia „verde” și elaborarea și publicarea raportului cu privire la indicatorii creșterii „verzi” (MADRM din FEN)</t>
  </si>
  <si>
    <t>2. Securitatea ecologică a mediului (cheltuieli de salarizare conform Legii noi de salarizare nr.270/2018) (IPM)</t>
  </si>
  <si>
    <t>3. Buget suplimentar acordat Agenției de Mediu pentru remunerarea muncii conform noii legislații în domeniul salarizării.</t>
  </si>
  <si>
    <t>4. Consolidarea efectivului Agenției de Mediu cu 25 unități necesare pentru implementarea politicilor noi aprobate în domeniul protecției mediului (gestionarea și întreținerea sistemelor informaționale de gestionare a deșeurilor, de monitorizare a emisiilor, de implementare a mecanismului de responsabilitate extinsă a producătorului, de asigurare a funcționării Laboratorului de referință de mediu la nivel teritorial Bălți și Cahul și la nivel central) (Actual efectivul limită este de 136 unități)</t>
  </si>
  <si>
    <t>5. Întreținerea, asigurarea tehnică și mentenanța sistemelor informaționale gestionate de Agenția de Mediu</t>
  </si>
  <si>
    <t xml:space="preserve">6. Achiziționarea echipamentului, reactivelor, consumabilelor și pieselor de schimb pentru Laboratorul de Referință de Mediu, acreditarea acestuia în vederea implementării standardelor internaționale de monitorizare a calității mediului conform convențiilor și tratatelor ratificate de RM. </t>
  </si>
  <si>
    <t>7. Achiziționarea a 2 laboratoare mobile pentru realizarea investigațiilor de laborator în regiunea de Nord și în regiunea de Sud a țării</t>
  </si>
  <si>
    <t>8. Achiziționarea și instalarea a 10 stații automate de monitoring a calității aerului atmosferic și a 4 staţii automate de supraveghere a calităţii apelor transfrontaliere (2 stații pe r.Prut si 2 pe r.Nistru)</t>
  </si>
  <si>
    <t>9. Implementarea proiectelor investiționale de dezvoltare regională în domeniul managementului deșeurilor solide FNDR (MADRM)</t>
  </si>
  <si>
    <r>
      <rPr>
        <b/>
        <sz val="14"/>
        <color theme="1"/>
        <rFont val="Times New Roman"/>
        <family val="1"/>
      </rPr>
      <t>BUGETUL DE STAT</t>
    </r>
    <r>
      <rPr>
        <sz val="14"/>
        <color theme="1"/>
        <rFont val="Times New Roman"/>
        <family val="1"/>
      </rPr>
      <t xml:space="preserve"> (fără transferuri de la bugetul de stat către FAOAM), din care:</t>
    </r>
  </si>
  <si>
    <t>1.Transferuri de la bugetul de stat pentru categoriile de persoane asigurate de către Guvern  (art.4, alin.4 din Legea nr.1585 din 27.02.1998)</t>
  </si>
  <si>
    <t xml:space="preserve">2.Transferuri de la bugetul de stat pentru compensarea veniturilor ratate, conform art.3 din Legea nr.39-XVI din 02.03.2006 </t>
  </si>
  <si>
    <t>3.Transferuri de la bugetul de stat pentru realizarea programelor nationale de ocrotire a sanatatii (art.7 din Legea ocrotirii sănătății nr.411 din 28.03.1995)</t>
  </si>
  <si>
    <t xml:space="preserve">4.Transferuri de la bugetul de stat din contul creditului acordat de Banca Mondială pentru proiectul „Modernizarea sectorului sănătății”  (suport bugetar) </t>
  </si>
  <si>
    <t>1.Ajustarea proiectelor finanțate din surse externe</t>
  </si>
  <si>
    <t>2.Majorarea cheltielilor de personal în condițiile vechi (APL)</t>
  </si>
  <si>
    <t>3.Modificarea numărului de beneficiari</t>
  </si>
  <si>
    <t>4.Actualizarea suportului bugetar în învățămîntul general (PRIM)</t>
  </si>
  <si>
    <t>5.Actualizarea suportului în învățămînul profesional tehnic (VET)</t>
  </si>
  <si>
    <t>6.Prestarea suplimentară a serviciilor cu plată</t>
  </si>
  <si>
    <t>7.Excluderea cheltuielilor de o singură dată</t>
  </si>
  <si>
    <t>1.Suport bugetar, proiectul „Reforma în educație”(PRIM) (Banca Mondială)</t>
  </si>
  <si>
    <t>2.Suport bugetar, proiectul „Suport pentru implementarea Strategiei Învățămîntului Vocațional/Tehnic (VET)” (Comisia Europeană)</t>
  </si>
  <si>
    <t>3.Suport bugetar pentru construcția sediului Centrului multifuncțional de instruire pentru personalul autorităților de aplicare a legii</t>
  </si>
  <si>
    <t>4.Asigurarea cu manuale a elevilor claselor 1-4 și unor categorii de elevi, conform legislației</t>
  </si>
  <si>
    <t>5.Asigurarea alimentării copiilor/elevilor din instituțiile de învățămînt</t>
  </si>
  <si>
    <t>6.Comanda de stat pentru pregătirea cadrelor</t>
  </si>
  <si>
    <t>7.Asigurarea cu burse a elevilor și studenților din instituțiile de învățământ</t>
  </si>
  <si>
    <t>8.Odihna de vară pentru copii</t>
  </si>
  <si>
    <t>9.Susținerea elevilor dotați (olimpiade)</t>
  </si>
  <si>
    <t>10.Organizarea și desfășurarea examenelor de absolvire</t>
  </si>
  <si>
    <t xml:space="preserve">11.Asigurarea studierii în școli a limbilor minorităților naționale </t>
  </si>
  <si>
    <t xml:space="preserve">12.Asigurarea inserției profesionale în primii 3 ani de activitate didactică, prin reducerea normei didactice pînă la 75 la sută </t>
  </si>
  <si>
    <t>13.Asigurarea funcționării limbilor</t>
  </si>
  <si>
    <t>14.Cotizații la organizații internaționale</t>
  </si>
  <si>
    <t xml:space="preserve">15.Proiecte finanțate din surse externe, inclusiv contribuția Guvernului </t>
  </si>
  <si>
    <t>16.Întreținerea instituțiilor (salarii, servicii comunale, alte cheltuieli pentru asigurarea bunei funcționări)</t>
  </si>
  <si>
    <t>1.Formarea de formatori cu privire la educația Holocaust în cadrul Institutului Național de studiere ,,Yad Vashem", Ierusalim, Israel (8812)</t>
  </si>
  <si>
    <t>2.Proiectul ,,Susținerea educației de către Guvernul Poloniei” (8809)</t>
  </si>
  <si>
    <t>3.Proiectul  „Skills for Jobs” (învățământul superior) (8810)</t>
  </si>
  <si>
    <t>4.Formarea continuă a cadrelor didactice din Ucraina (8812)</t>
  </si>
  <si>
    <t>5.Crearea condițiilor adecvate pentru instruirea continuă a efectivului unităților specializate în menținerea ordinii publice (8810)</t>
  </si>
  <si>
    <t>6.Majorarea cheltuielilor de personal conform politicii salariale (MECC)</t>
  </si>
  <si>
    <t>7.Participarea permanentă a Republicii Moldova la evaluarea internațională a elevilor PISA (Program pentru Evaluarea Internațională a Elevilor) (8815)</t>
  </si>
  <si>
    <t>8.Asigurarea cu manuale a elevilor din învățământul gimnazial</t>
  </si>
  <si>
    <t xml:space="preserve">9.Construcția și dotarea blocurilor sanitare </t>
  </si>
  <si>
    <t>10.Mentenanța  Registrului National al Calificărilor pentru calificările din învățământul profesional tehnic și superior (8809, 8810)</t>
  </si>
  <si>
    <t>11.Elaborarea Cadrului Naţional al Calificărilor (CNC) pentru învăţământul superior (câte 50 mii MDL per standard de calificare)</t>
  </si>
  <si>
    <t>12.Evaluarea Agenției Naționale de Asigurare a Calității în Educație și Cercetare(ANACEC) de către Asociația Europeană pentru Asigurarea Calitățiiîn  Învățmântul Superior ( ENQA) în scopul înscrierii în Registrul European pentru asigurarea calităţii în învăţămîntul superior</t>
  </si>
  <si>
    <t>13.Digitizarea arhivei actelor de studii pentru toate nivelurile de învățământ (8809)</t>
  </si>
  <si>
    <t>14.Elaborarea manualelor digitale pentru învățământul general obligatoriu</t>
  </si>
  <si>
    <t>15.Dezvoltarea bazei tehnico-materiale și îmbunătățirea condițiilor de trai ale studenților din cadrul Academiei Militare a Forțelor Armate ,,Alexandu cel Bun,, a Ministerului Apărării (8810)</t>
  </si>
  <si>
    <t>16.Îmbunătățirea normelor rației alimentare pentru studenții din cadrul Academiei Militare a Forțelor Armate ,,Alexandu cel Bun” a Ministerului Apărării (8810)</t>
  </si>
  <si>
    <t xml:space="preserve">17.Dezvoltarea Curriculumui în învățământul preșcolar și elaborarea și editarea materialelor didactice pentru copii din grupele pregătitoare din instituțiile de educație timpurie, în contextul realizării Codului ediucației (art.140, lit.v), aplicării standardelor minime de dotare a instituției de educație timpurie (aprobate Ordinul MECC nr. 253 din 11.10.2017) </t>
  </si>
  <si>
    <t>18.Majorarea cunatumului soldei studenţilor din cadrul Academiei Ştefan cel Mare al MAI</t>
  </si>
  <si>
    <t>1.Construcția și funcționarea Sistemului național privind validarea educației nonformale și informale (8814)</t>
  </si>
  <si>
    <t>2.Elaborarea cadrului normativ pentru dezvoltarea Cadrului Național al Calificărilor din RM și al Registrului Național pentru Calificări pentru învățământul superior (nivelurile 6, 7 și 8 CNC RM) (8808 și 8810)</t>
  </si>
  <si>
    <t>3.Formarea experților în domeniul elaborării standardelor de calificare pentru învățământul profesional tehnic și superior (8809 și 8810)</t>
  </si>
  <si>
    <t>4.Elaborarea strategiei sectoriale Educația 2030</t>
  </si>
  <si>
    <r>
      <t>5.</t>
    </r>
    <r>
      <rPr>
        <sz val="14"/>
        <color theme="1"/>
        <rFont val="Times New Roman"/>
        <family val="1"/>
        <charset val="204"/>
      </rPr>
      <t>Organizarea Olimpiadei Balcanice la Matematică (Juniori) în Republica Moldova în anul 2020</t>
    </r>
    <r>
      <rPr>
        <b/>
        <sz val="14"/>
        <color theme="1"/>
        <rFont val="Times New Roman"/>
        <family val="1"/>
        <charset val="204"/>
      </rPr>
      <t xml:space="preserve"> </t>
    </r>
  </si>
  <si>
    <t>6.Susținerea implementării Planului național de acțiuni de implementare a Strategiei intersectoriale de dezvoltare a abilităților și competențelor parentale pentru anii 2019-2024</t>
  </si>
  <si>
    <t>7.Pregătirea cadrelor în domeniul afacerilor interne şi controlul frontierei de stat</t>
  </si>
  <si>
    <t>8.Elaborarea și implementarea Programului de finantare prin concurs a activitatilor de invatare pe baza de proiect in institutiile de invatamant general (proiect de granturi)</t>
  </si>
  <si>
    <t xml:space="preserve">9.Contributia MECC (20%) pentru implementarea Programului Comisiei Europene e-Twinning </t>
  </si>
  <si>
    <t>10.Instituirea platformei de e-learning în domeniul formării profesionale continue la locul de muncă (MAI)</t>
  </si>
  <si>
    <t>5.Compensarea cheltuielilor pentru conectarea la conducta de gaz</t>
  </si>
  <si>
    <t>1.Actualizarea veniturilor din cadrul proiectelor finanțate din surse externe (diferența de curs)</t>
  </si>
  <si>
    <t>2.Actualizarea veniturilor din cadrul resurselor colectate</t>
  </si>
  <si>
    <t>3.Ajustarea proiectelor finanțate din surse externe</t>
  </si>
  <si>
    <t>1.Asigurarea managementului sferei cercetării și inovării și estimării activității de cercetare și inovație, inclusiv gestionarea proiectelor de cercetare desfășurate în bază de concurs</t>
  </si>
  <si>
    <t>2.Măsuri în domeniul cercetării și inovării pentru bugetele locale</t>
  </si>
  <si>
    <t>3.Colaborarea internațională prin prisma proiectelor finanțate din surse externe</t>
  </si>
  <si>
    <t>4.Organizarea serviciilor de coordonare și dezvoltare a domeniilor cercetării și inovării</t>
  </si>
  <si>
    <t>5.Realizarea acțiunilor de coordonare a activității MOST, PNC, EN, RO</t>
  </si>
  <si>
    <t>6.Finanarea instituțională (Contribuția Republicii Moldova la Programul-cadru al Uniunii Europene pentru Cercetare și inovare - Orizont 2020; cotizații de membru la COST - Asociația pentru Cooperarea Europeană în Știință și Tehnologie; Coparticiparea cu Agenția universitară a Francofoniei la proiecte comune de cercetare și Asigurarea informațională a subiectelor activității din domeniile cercetării și inovării</t>
  </si>
  <si>
    <t>7.Organizrea măsurilor de dezvoltare a infrastructurii de cercetare și inovare</t>
  </si>
  <si>
    <t>8.Realizarea acțiunilor în domeniul sănătății și ingineriei biomedicală (monitorizare epidemiologică, prevenție, diagnostic, tratamen și medicină de precizie a maladiilor netransmisibile; supraveghere epidemiologică; elaborarea și implementarea noilor preparate farmaceutice)</t>
  </si>
  <si>
    <t>9.Realizarea acțiunilor în domeniul agriculturii durabile și siguranței alimentare (Securitatea alimentară și siguranța alimentelor; mamagementul durabil al ecosistemelor agricole cu culturi de câmp; modernizarea fluxului tehnologic de procesare a materiilor prime agricole și biotehnologii agroalimentare)</t>
  </si>
  <si>
    <t>10.Realizarea acțiunilor în domeniul Mediului și schimbării climatice (Protecția solului și apei; impactul dezastrelor asupra mediului și societății; surse de energie sigure, ecologice și eficiente; deșeuri, materiale plastice și poluanți)</t>
  </si>
  <si>
    <t>11.Realizarea acțiunilor în domeniul Provocări societale (Societate inteligentă, incluzivă și competitivă; migrația, diaspora și schimbările socio-demografice; patrioniu cultural material și imaterial; dezvoltarea turismului și proovarea brandului de țară)</t>
  </si>
  <si>
    <t>12.Realizarea acțiunilor în domeniul Competitivitate industrială și materiale inovative (Nanotehnologii; tehnologie informațională și dezvoltare digitală; materiale avansate, tehnologii și produse inovative, sisteme avansate de fabricaie și prelucrare)</t>
  </si>
  <si>
    <t>1.Foaia de Parcurs privind Specializarea Inteligentă în Republica Moldova</t>
  </si>
  <si>
    <t>2.Elaborarea și adoptarea Strategiei Naționale privind Știința Deschisă și a planului de acțiuni pentru implementarea acesteia</t>
  </si>
  <si>
    <t>3.Organizare și administrare a e-infrastructurii naționale de cercetare cu acces la rețeaua GEANT</t>
  </si>
  <si>
    <t>4.Elaborarea foii de parcurs pentru dezvoltarea infrastructurii de cercetare în sistemul de cercetare și inovare</t>
  </si>
  <si>
    <t>5.Participarea entităților din Republica Moldova la activitatea Comitetului European pentru Cercetare și Inovare (CECI) / European Research Area and Innovation Committee (ERAC) și Forumului Ştiinţific European pentru Infrastructura de Cercetare (FŞEIC) / European Scientific Forum for Research Infrastructure (ESFRI)</t>
  </si>
  <si>
    <t>6.Introducerii doctoratului industrial</t>
  </si>
  <si>
    <t>7.Dezvoltarea politicilor de resurse umane în domeniile cercetarii şi inovării</t>
  </si>
  <si>
    <t xml:space="preserve">1.Menţinerea Registrului electronic al cercetătorilor din Republica Moldova </t>
  </si>
  <si>
    <t xml:space="preserve">2.Înființarea unor catedre de tip „ERA Chairs” pentru atragerea cercetătorilor sau cadrelor universitare de renume ca urmare a obţinerii proiectelor în domeniul cercetării și inovării </t>
  </si>
  <si>
    <t>3.Studierea și aplicarea experienţei ţărilor dezvoltate prin iniţierea unui nou program naţional „Balanța gender în cercetare”, care va asigura aprecierea femeii în cercetare şi în managementul cercetării</t>
  </si>
  <si>
    <t>4.Instituţionalizarea platformei funcţionale pentru promovarea oportunităţilor în cadrul Asociației pentru cooperarea europeană în știință și tehnologie (COST)</t>
  </si>
  <si>
    <t>5.Restabilirea Ecologică a Grădinii Botanice Naționale (Institut) „Alexandru Ciubotaru”, după calamitățile naturale din 19-21.04.2017</t>
  </si>
  <si>
    <t>6.Reconstrucția încăperilor Blocului Centrului de Calcul al AȘM și a  Blocului Tehnic al Institutului de Fizică Aplicată din str. Academiei 5A cu amplasarea Bibliotecii Științifice Centrale a AȘM (etapa II). Proiectul nr. 4727/22. Contractul nr. 105/2 din 07.09.2007</t>
  </si>
  <si>
    <t>1.Reforma instituțională a Parlamentului Republicii Moldova</t>
  </si>
  <si>
    <t>11.Modernizarea Centrului Chinologic al Poliției de Frontieră</t>
  </si>
  <si>
    <t>10.Remedierea și amenajarea corespunzătoare a turnurilor fixe de observare la frontiera de stat</t>
  </si>
  <si>
    <t>8.Menținerea infrastructurii  de telecomunicatii implementată în cadrul proiectului „Cross Border Infrastructure”, I faza din surse externe</t>
  </si>
  <si>
    <t>7.Mentenanța infrastructurii TETRA, care va fi creată în faza II</t>
  </si>
  <si>
    <t>6.Reparația capitală a Pensionatului din or. Coblevo. Ucraina</t>
  </si>
  <si>
    <t>5.Dezvoltarea cooperarii cu tarile vecine in domeniul admisiei si reglementarea sederii originarilor acestora</t>
  </si>
  <si>
    <t>4.Optimizarea proceselor și implementarea managementului de calitate în cadrul BMA (standardele operationale)</t>
  </si>
  <si>
    <t>2.Reparația capitală a încăperilor din subsolul sediului din bd.Ștefan cel Mare,75 pentru păstrarea dosarelor arhivate (termen de pastrare permanent, 75 ani)</t>
  </si>
  <si>
    <t>3.Dezvoltarea si mentenanța sistemelor informationale aflate in gestiune</t>
  </si>
  <si>
    <t xml:space="preserve">1.Dezvoltarea, dotarea, îmbunătățirea infrastructurii și capacităților funcționale ale subdiviziunilor Poliției </t>
  </si>
  <si>
    <t>3.Crearea laboratorului de expertiză genetico-judiciară (ADN)</t>
  </si>
  <si>
    <t>4.Consolidarea capacităților în domeniul prevenirii și combaterii criminalității organizate și transfrontaliere</t>
  </si>
  <si>
    <t>5.Fortificarea capabilităţilor în domeniul migrației și azilului</t>
  </si>
  <si>
    <t>6.Consolidarea și dezvoltarea Sistemului informațional integrat automatizat „Migrație și Azil”</t>
  </si>
  <si>
    <t>7. Profesionalizarea efectivului de militari în termen ai Trupelor de Carabinieri în vederea întăririi capabilităţilor de asigurare a protecţiei cetăţeanului, ordinii şi securităţii publice</t>
  </si>
  <si>
    <t>8.Consolidarea bazei tehnico-materiale, informaţionale, îmbunătăţirea infrastructurii şi capacităţilor de dotare logistică a Inspectoratului Național de Carabinieri pentru asigurarea funcţionalităţii în vederea realizării atribuţiilor stabilite prin lege</t>
  </si>
  <si>
    <t>9.Dotarea cu aparate poligraf a Ministerului Afacerilor Interne și instruirea poligrafologilor</t>
  </si>
  <si>
    <t>10.Instuirea agenţilor publici şi a conducătorilor din cadrul MAI cu privire la rigorile de integritate instituţională</t>
  </si>
  <si>
    <t>11.Desfăşurarea acţiunilor de promovare a integrităţii în rândul angajaţilor MAI</t>
  </si>
  <si>
    <t xml:space="preserve">12.Dezvoltarea Centrului Naţional de Coordonare Integrată a Acţiunilor de Ordine Publică </t>
  </si>
  <si>
    <t>13.Dezvoltarea capabilităţilor MAI de gestionare a crizelor de ordine publică şi evenimentelor publice cu grad de risc sporit.</t>
  </si>
  <si>
    <t>14.Consolidarea capacităţilor funcţionale a unităţii centrale de management operaţional din cadrul MAI, prin dotarea acesteia</t>
  </si>
  <si>
    <t xml:space="preserve">15.Mentenanţa infrastructurii sportive a MAI </t>
  </si>
  <si>
    <t xml:space="preserve">16.Mentenață și dezvoltarea SIA „AFIS” </t>
  </si>
  <si>
    <t>17.Elaborarea sistemului informațional integrat de gestiune a dosarului electronic al cauzei penale</t>
  </si>
  <si>
    <t xml:space="preserve">18.Asigurarea funcționării rețelelor de telecomunicații Voce-Date  </t>
  </si>
  <si>
    <t>19.Întreținerea rețelei de comunicații „TETRA”, creat în faza I</t>
  </si>
  <si>
    <t>20.Extinderea locațiilor noi în mun. Chișinău, aferente sistemului automatizat de supraveghere a circulației rutiere ,,Controlul traficului", realizat cu suportul Guvernului chinez</t>
  </si>
  <si>
    <t>21.Implementarea tehnologiilor moderne de control al frontierei și schimb de informații prin intermediul proiecteloe finanțate din surse externe</t>
  </si>
  <si>
    <t>22.Optimizarea proceselor și implementarea managementului calității în cadrul PF</t>
  </si>
  <si>
    <t>23.Mentenanța infrastructurii TETRA</t>
  </si>
  <si>
    <t>24.Mentenanța sistemelor fixe de supraveghere</t>
  </si>
  <si>
    <t>25.Mentenanța complexelor mobile de observație și detectare</t>
  </si>
  <si>
    <t>26.Implementarea sistemului avansat de informații despre pasagerei (APIS) în Aeroportul Internațional Chișinău</t>
  </si>
  <si>
    <t>27.Instituirea în cadrul Inspectoratului General pentru Situaţii de Urgenţă a unei echipe specializate de intervenţie, capabile să intervină peste hotarele Republicii Moldova</t>
  </si>
  <si>
    <t>28.Renovarea parcului de autospeciale</t>
  </si>
  <si>
    <t>29.Crearea Sistemului de înştiinţare a populaţiei despre apariţia pericolelor de producere a situaţiilor excepţionale (în baza tehnologiei Cell Broadcast)</t>
  </si>
  <si>
    <t>30.Mentenanţa proiectului transfrontalier SMURD (Cartea de asigurări auto internațională)</t>
  </si>
  <si>
    <t>17.Integrarea echipelor de intervenţie a Inspectoratului General pentru Situaţii de Urgenţă în sistema de telecomunicaţii securizată TETRA</t>
  </si>
  <si>
    <t>18.Securizarea energetică a dispeceratelor teritoriale ale IGSU</t>
  </si>
  <si>
    <t>19.Apropierea Republicii Moldova de Mecanismul PC al UE.</t>
  </si>
  <si>
    <t xml:space="preserve">20.Mentenanţa tehnicii auto </t>
  </si>
  <si>
    <t xml:space="preserve">21.Reparația capitală a sediilor IGSU </t>
  </si>
  <si>
    <t>7.Asigurarea activității eficiente a SPCSB</t>
  </si>
  <si>
    <t>9.Procurare mobilier pentru sediul nou (SPCSB)</t>
  </si>
  <si>
    <t>10.Procurare soft analitic cryptocurrency Reactor</t>
  </si>
  <si>
    <t>11.Procurare autovehicul (SPCSB)</t>
  </si>
  <si>
    <t>12.Acces la baza de date Accuity</t>
  </si>
  <si>
    <t xml:space="preserve">1.Realizarea politicii de stat în sfera justiţiei </t>
  </si>
  <si>
    <t>2.Asigurarea activităţii Consiliului Superior al Magistraturii</t>
  </si>
  <si>
    <t xml:space="preserve">3.Asigurarea implementării politicii penale ale statului </t>
  </si>
  <si>
    <t>4.Acordarea asistenţei juridice calificate garantate de stat pe toate tipurile de caz (penale şi non-penale)</t>
  </si>
  <si>
    <t>5.Asigurarea funcţionării operaţionale a instanţelor judecătoreşti</t>
  </si>
  <si>
    <t>6.Asigurarea independenţei şi bunei funcţionări a Consiliului Superior al Procurorilor</t>
  </si>
  <si>
    <t>3.Dezvoltarea, implementarea şi integrarea Sistemului Informaţional Automatizat "e-Dosar"</t>
  </si>
  <si>
    <t>4.Reparații capitale ale sediilor procuraturii</t>
  </si>
  <si>
    <t>5.Asigurarea tehnico-materială a procurorilor</t>
  </si>
  <si>
    <t>6.Revizuirea cuantumului remunerării avocaţilor care acordă asistenţa juridică garantată de stat</t>
  </si>
  <si>
    <t>7.Achiziţia echipamentului modern necesar pentru cercetări şi investigaţii în cadrul efectuării expertizelor judiciare</t>
  </si>
  <si>
    <t>8.Construcţia clădirilor noi şi/sau de renovare a clădirilor existente, necesare pentru buna funcţionare a sistemului instanţelor judecătoreşti</t>
  </si>
  <si>
    <t>9.Dotarea cu mobilier, instalaţii şi echipament a clădirilor noi a judecătoriilor Edineţ, Orhei, Hînceşti, Căuşeni şi Cahul</t>
  </si>
  <si>
    <t>10.Crearea condițiilor necesare pentru accesul persoanelor cu dizabilități în cadrul tuturor instanțelor judecătorești, precum și amenajarea încăperilor sanitaro-igienice respective, în conformitate cu Normativul Național în construcții NCM C.01.06-2007.</t>
  </si>
  <si>
    <t>1.Excluderea plafonului stabilit pentru unele cauze de remunerare avocaţilor care acordă asistenţă juridică garantată de stat</t>
  </si>
  <si>
    <t>2.Lucrări de reparaţie la faţada clădirii Institutului Naţional al Justiţiei</t>
  </si>
  <si>
    <r>
      <t xml:space="preserve">1.Elaborarea sistemului de documente normative în construcții. </t>
    </r>
    <r>
      <rPr>
        <b/>
        <sz val="14"/>
        <color theme="1"/>
        <rFont val="Times New Roman"/>
        <family val="1"/>
        <charset val="204"/>
      </rPr>
      <t>MEI</t>
    </r>
  </si>
  <si>
    <t>2.Asigurarea protecției si utilizării raționale a resurselor minerale</t>
  </si>
  <si>
    <t>3.Efectuarea lucrărilor  de monitorizare a apelor subterane  şi crearea sistemului geoinformaţional al bazinului Artezian al Republicii Moldova</t>
  </si>
  <si>
    <t>4.Efectuarea lucrărilor de monitorizare şi prognozare a proceselor geologice exogene  periculoase</t>
  </si>
  <si>
    <t>5.Activități întreprinse la nivelul autorităților publice locale</t>
  </si>
  <si>
    <t>1.Asigurarea dezvoltării și implementării politicii naționale durabile în domeniul transporturilor și infrastructurii</t>
  </si>
  <si>
    <t>2.Dezvoltarea și menținerea infrastructurii drumurilor publice în condiții de siguranță</t>
  </si>
  <si>
    <t>3.Monitorizarea implementării politicii privind siguranța rutieră</t>
  </si>
  <si>
    <t>4.Dezvoltarea transportului naval</t>
  </si>
  <si>
    <t xml:space="preserve">5.Dezvoltarea  transportului feroviar </t>
  </si>
  <si>
    <t xml:space="preserve">6.Dezvoltarea  transportului auto </t>
  </si>
  <si>
    <t>1.Ajustarea PFSE ca urmare a modificării cursului valutar</t>
  </si>
  <si>
    <t>4.Ajustarea PFSE ca urmare a propunerii MEI (Proiectul reabilitarea drumurilor locale), redistribuirea mijl.fin. din anul 2022 pe anul 2021</t>
  </si>
  <si>
    <t>5.Ajustarea PFSE ca urmare a propunerii MEI (Proiect de achiziții a locomotivelor și de restructurare a infrastructurii feroviare), redistribuirea mijl.fin. din anul 2021 pe anul 2020</t>
  </si>
  <si>
    <t>1.Reformarea sistemului de guvernare de mediu și asigurarea implementării angajamentelor asumate în Acordul de Asociere RM-UE la capitolele mediu și schimbări climatice</t>
  </si>
  <si>
    <t>2.Crearea și dezvoltarea infrastructurii de mediu: de gestionare a deșeurilor menajere solide, de protecție contra inundațiilor, de monitoring al calității mediului și rețeaua națională de observații meteorologice, hidrologice și agrometeorologice</t>
  </si>
  <si>
    <t xml:space="preserve">3.Restabilirea, protecția și conservarea diversității biologice </t>
  </si>
  <si>
    <t>1.Asigurarea activităților de implementare a politicilor în domeniul protecției mediului înconjurător și utilizării raționale a resurselor naturale</t>
  </si>
  <si>
    <t xml:space="preserve">2.Transferarea de la sub-programulul 7003 a mijloacelor bugetare de la Inspectoratul pentru Protecția Mediului către Agenția de Mediu prevăzute pentru servicii de gospodărire, reactive, materiale de referință pentru Laborator, deplasări ale Serviciului operativ de investigații ecologice </t>
  </si>
  <si>
    <t>3.Dezvoltarea unui sistem unic și consolidat de eliberare a actelor permisive în domeniul protecției mediului înconjurător (crearea unor posturi de recepție a cererilor de eliberare a actelor permisive și dotarea tehnica a acestora – calculatoare, printiere, scanere, mobilier) FEN</t>
  </si>
  <si>
    <t>4.Organizarea activităților de informare, conștientizare și educație ecologică a populației de către Agenția de Mediu (FEN)</t>
  </si>
  <si>
    <t>5.Organizarea și desfășurarea activităților de instruire și dezvoltare profesională continuă a specialiștilor din cadrul Agenției de Mediu pe teritoriul și peste hotarele țării (cheltuieli de deplasări, cazare, transport, alte consumabile) - FEN</t>
  </si>
  <si>
    <t>6.Crearea sistemului informațional integrat de mediu – FEN (crearea și integrarea a cîte 2 sisteme informaționale în sistemul integrat pe an din totalul de 17 sisteme) FEN</t>
  </si>
  <si>
    <t>7.Elaborarea studiilor științifice în domeniul mediului, analizelor impactului de reglementare realizate, analizelor cost-beneficiu la proiectele de acte normative (din FEN)</t>
  </si>
  <si>
    <t>8.Consolidarea tehnico-materiala a activitatii MADRM și FEN (întreținere Agenția Mediului)</t>
  </si>
  <si>
    <t>9.Inițierea implementării proiectului de dezvoltare a infrastructurii integrate de gestionare a deșeurilor menajere solide în regiunea RMD 1 ( 5 raioane - Cahul, Cantemir, Taraclia, Ceadîr-Lunga şi Vulcăneşti, care include   2 stații de transfer-Cania, Taraclia, 2 stații de sortare, 3 stații de compostare) – din FEN</t>
  </si>
  <si>
    <t>10.Inițierea implementării proiectului de dezvoltare a infrastructurii integrate de gestionare a deșeurilor menajere solide în regiunea RMD 5 (3 raioane - Călărași, Nisporeni și Ungheni care include   1 stație de trasfer- Nișcani (Călărași), 2 stații de sortare, 2 stații de compostare) - din FEN</t>
  </si>
  <si>
    <t>11.Implementarea proiectelor de dezvoltare a infrastructurii de gestionare a deșeurilor menajere solide finanțate din Fondul Național de Dezvoltare Regională</t>
  </si>
  <si>
    <t xml:space="preserve">12.Planificarea și inițierea construcției bazei tehnico-materiale  a Î.S. ,,Centrul de Deșeuri Periculoase” </t>
  </si>
  <si>
    <t>13.Securitatea ecologică a mediului (întreținere/Inspectoratul pentru Proteția Mediului)</t>
  </si>
  <si>
    <t>14.Consolidarea sistemului de supraveghere și control ecologic de stat în conformitate cu reforma în domeniul controlului de stat inițiată la nivel național și fortificarea capacităților tehnico-umane a organelor de control reformate – din FEN</t>
  </si>
  <si>
    <t>15.Îmbunătățirea și reabilitarea Nodului Hidrotehnc Costești Stînca – (din surse externe - 70191)</t>
  </si>
  <si>
    <t>16.Întreținerea, reconstrucția și dezvoltarea infrastructurii de protecție antiviitură - (din surse FEN pentru restabilirea digurilor de protecție din s. Palanca,r. Ștefan Vodă,  r. Cantemir și s. Văleni, r. Cahul (FEN)</t>
  </si>
  <si>
    <t>17.Întreținerea, reparația, reconstrucția digurilor de protecție contra inundațiilor, proprietate publică a statului(Apele Moldovei)</t>
  </si>
  <si>
    <t>18.Împădurirea terenurilor degradate, reconstrucția ecologică a pădurilor și spațiilor verzi și extinderea suprafețelor acoperite cu păduri (FEN)</t>
  </si>
  <si>
    <t>19.Promovarea companiilor de informare și a altor activități în domeniul conservării biodiversității (FEN)</t>
  </si>
  <si>
    <t>20.Consolidarea rețelei de arii naturale protejate de stat pentru conservarea biodiversității (FEN)</t>
  </si>
  <si>
    <t>21.Sistemul integral de management pentru conservarea și utilizarea durabilă a biodiversității și partajării echitabile a beneficiilor rezultate din utilizarea resurselor genetice a Republicii Moldova (finanțare externă GEF/UNEP)</t>
  </si>
  <si>
    <t>22.Supravegherea deșeurilor radioactive stocate la Obiectele speciale 5001, 5002  și asigurarea managementului în condiții de siguranță a acestora</t>
  </si>
  <si>
    <t>23.Asigurarea securității nucleare și radiologice</t>
  </si>
  <si>
    <t>24.Proiectul: Republica Moldova"Pregătirea celei de-a cincea comunicări naționale în cadul Convenției-cadru a Organizației Națiunilor Unite privind schimbările climatice"</t>
  </si>
  <si>
    <t xml:space="preserve">25.Proiectul: Republica Moldova ”Pregătirea celui de-al treilea raport bienal actualizat în cadrul Convenției-cadru a Organizației Națiunilor Unite privind schimbările climatice”  </t>
  </si>
  <si>
    <t>26.Efectuarea observațiilor meteorologice, hidrologice și agrometeorologice, informarea factorilor de decizie și a populației privind condițiile meteorologice și fenomenele meteorologice și hidrologice periculoase.</t>
  </si>
  <si>
    <t>27.Dotarea tehnico-materială a subdiviziunilor de monitoring al calității componentelor de mediu  (din mijloace FEN)</t>
  </si>
  <si>
    <t xml:space="preserve">28.Servicii de gospodărire, reactive, materiale de referință pentru Laborator, deplasări ale Serviciului operativ de investigații ecologice </t>
  </si>
  <si>
    <t>29.Activiăți întreprinse la nivelul autorităților publice locale (BL)</t>
  </si>
  <si>
    <t xml:space="preserve">30.Implementarea proiectelor înaintate de către producători și importatori de produse (care devin deșeuri) pentru dezvoltarea sistemelor colective de responsabilitate extinsă a producătorilor și a tehnologiilor de valorificare a deșeurilor specifice (ambalaje, DEEE, baterii și acumulatori, vehicule scoase din uz,etc.) (MADRM) </t>
  </si>
  <si>
    <t>5. Contribuția Guvernului pentru implementarea proiectelor finanțate de către donatorii externi</t>
  </si>
  <si>
    <t>6. Consolidarea bazei tehnico-materiale a IMSP pentru care MSMPS are calitatea de fondator</t>
  </si>
  <si>
    <t>7. Proiecte de investiții capitale</t>
  </si>
  <si>
    <t xml:space="preserve">9.Reparație curentă a edificiilor medicale </t>
  </si>
  <si>
    <r>
      <t xml:space="preserve">1.Salarizarea personalului IMSP Spitalul Cancelariei de Stat (reexaminarea anuală a salariilor de funcție). </t>
    </r>
    <r>
      <rPr>
        <b/>
        <sz val="14"/>
        <color theme="1"/>
        <rFont val="Times New Roman"/>
        <family val="1"/>
      </rPr>
      <t xml:space="preserve">                                     </t>
    </r>
    <r>
      <rPr>
        <b/>
        <sz val="14"/>
        <color theme="1"/>
        <rFont val="Times New Roman"/>
        <family val="1"/>
        <charset val="204"/>
      </rPr>
      <t xml:space="preserve">                          </t>
    </r>
    <r>
      <rPr>
        <b/>
        <i/>
        <sz val="14"/>
        <color theme="1"/>
        <rFont val="Times New Roman"/>
        <family val="1"/>
      </rPr>
      <t/>
    </r>
  </si>
  <si>
    <t>2.Procurări de utilaj pentru IMSP Spitalul Cancelariei de Stat</t>
  </si>
  <si>
    <r>
      <t>3.Reparații capitale pentru IMSP Spitalul Cancelariei de Stat</t>
    </r>
    <r>
      <rPr>
        <b/>
        <sz val="14"/>
        <color theme="1"/>
        <rFont val="Times New Roman"/>
        <family val="1"/>
      </rPr>
      <t xml:space="preserve"> </t>
    </r>
  </si>
  <si>
    <t>4.Reparații capitale pentru IMSP Policlinica Cancelariei de Stat (laborator)</t>
  </si>
  <si>
    <t>5.Investiții capitale - suplimentar pentru documentația de proiect și deviz pe obiectivul Renovarea clădirii și teritoriului adiacent al IMSP Spitalul Cancelariei de Stat</t>
  </si>
  <si>
    <t>6.Controlul bolilor transmisibile și netransmisibile prin asigurarea asistenței medicale primare și specializată de ambulatoriu a străinilor plasați în Centrul de plasament al străinilor, solicitanților de azil, refugiați, beneficiari de protecție umanitară de către instituțiile medicale ale MAI</t>
  </si>
  <si>
    <r>
      <t>7.Implimentarea prevederilor Regulamentul Sanitar Internațional în limitele competențelor (</t>
    </r>
    <r>
      <rPr>
        <i/>
        <sz val="14"/>
        <color theme="1"/>
        <rFont val="Times New Roman"/>
        <family val="1"/>
      </rPr>
      <t>Achiziționarea a 2 scanere/detectoare a temperaturii febrile)</t>
    </r>
  </si>
  <si>
    <t>8.Reducerea inegalității în utilizarea și distribuirea serviciilor medicale calitative și satisfacerea beneficiarilor la nivel periferic prin procurarea echipamentului medical (Direcțiilor regionale NORD, SUD, EST, VEST)</t>
  </si>
  <si>
    <t>10.Tratamentul sanatorial al funcționarilor publici cu statut special</t>
  </si>
  <si>
    <t xml:space="preserve">11.Menținerea sănătății angajaților din domeniile apărărării naționale, afacerilor interne și securității (acordarea asistenței medicale primare de către Policlinica MAI) </t>
  </si>
  <si>
    <t>12.Asigurarea și restabilirea sănătății angajaților din domeniile apărării, afacerilor interne și securității statului (acordarea asistenței medicale spitalicești de către Spitalul MAI)</t>
  </si>
  <si>
    <t>13.Dezvoltarea bazei tehnico-medicale a instutuțiilor medicale ale Ministerului Apărării cu utilaje performante și îmbunătățirea condițiilor de tratament</t>
  </si>
  <si>
    <t>14.Creșterea treptată a numărului de pacienți tratați prin efectuarea examenului medical de către militarii prin contract trecuți de vîrsta de 40 de ani în regim staționar (internare timp de 10 zile/an) și nu ambulatoriu.</t>
  </si>
  <si>
    <r>
      <t xml:space="preserve">15.Îmbunătățirea condițiilor sociale de infrastructură </t>
    </r>
    <r>
      <rPr>
        <i/>
        <sz val="14"/>
        <color theme="1"/>
        <rFont val="Times New Roman"/>
        <family val="1"/>
      </rPr>
      <t>(reparații capitale)</t>
    </r>
  </si>
  <si>
    <t>16.Ajustarea şi reorganizarea serviciilor de sănătate mintală specializate de nivel secundar (raional) şi terţiar (republican) la standarde internaţionale, cu distribuirea uniformă a acestora prin dezvoltarea și consolidarea Centrelor comunitare de sănătate mintală din toate unităţile administrativ-teritoriale şi crearea paturilor de intervenţie în criză şi de lungă durată.</t>
  </si>
  <si>
    <t>17.Elaborarea parteneriatelor intersectoriale cu specificarea obligaţiunilor fiecărui partener în acordarea serviciilor de sănătate mintală şi promovarea instruirilor asistenţilor sociali din serviciile specializate în domeniul sănătăţii mintale.</t>
  </si>
  <si>
    <t>18.Elaborarea unui sistem de referire şi a parteneriatelor în cadrul prestării serviciilor adolescenţilor cu probleme de sănătate mintală la nivel de raioane</t>
  </si>
  <si>
    <t>19.Crearea serviciilor specializate pentru persoanele cu probleme de sănătate mintală din diverse grupe de vîrstă la nivel de comunitate: copii, adolescenţi şi bătrîni, promovarea sănătăţii mintale şi diminuarea fenomenului de stigmatizare în comunitate prin activităţi de informare şi susţinere.</t>
  </si>
  <si>
    <t>20.Consolidarea capacităţilor specialiştilor (în domeniul sănătăţii şi asistenţei sociale) care lucrează în serviciile de sănătate mintală prin elaborarea și aprobarea programelor educaționale în cadrul sistemului de învățămînt mediu specializat și E17 în conformitate cu standardele internaţionale cu referire la modelul de îngrijiri comunitare.</t>
  </si>
  <si>
    <t xml:space="preserve">21.Reparaţia şi dotarea cu dispozitive medicale şi asigurarea cu mijloace de transport a prestatorilor de servicii de asistență medicală primară </t>
  </si>
  <si>
    <r>
      <t xml:space="preserve">22.Reparaţia şi dotarea cu dispozitive medicale şi asigurarea cu mijloace de transport a Centrului Național de Asistență Medicală Urgentă Prespitalicească </t>
    </r>
    <r>
      <rPr>
        <i/>
        <sz val="16"/>
        <color theme="1"/>
        <rFont val="Times New Roman"/>
        <family val="1"/>
      </rPr>
      <t/>
    </r>
  </si>
  <si>
    <t xml:space="preserve">23.Procurarea instalațiilor stomatologice mobile pentru întreprinderile de stat și municipale stomatologice                                                       </t>
  </si>
  <si>
    <t xml:space="preserve">24.Asigurarea tratamentului stomatologic și protezării dentare veteranilor de război                                                                                      </t>
  </si>
  <si>
    <t xml:space="preserve">25.Dezvoltarea serviciilor medicale moderne (transplant medular, transplant cardiac, intervenții cardiace)                                                                                             </t>
  </si>
  <si>
    <t xml:space="preserve">26.Dezvoltarea serviciilor de reabilitare                                                                    </t>
  </si>
  <si>
    <t xml:space="preserve">27.Modernizarea serviciului de radioterapie </t>
  </si>
  <si>
    <t>28.Intervenția timpurie la copii</t>
  </si>
  <si>
    <t>29.Asigurarea mentenanței și dezvoltarea sistemului informațional SIME HIV</t>
  </si>
  <si>
    <t xml:space="preserve">30.Dotarea cu tehnică cu dispozitive medicale a Unității de Primire Urgentă (UPU) din cadrul IMSP IMU                                                                                                </t>
  </si>
  <si>
    <r>
      <t>31.Consolidarea bazei tehnico-materiale a IMSP Spitalul Clinic de Traumatologie si Ortopedie</t>
    </r>
    <r>
      <rPr>
        <i/>
        <sz val="14"/>
        <color theme="1"/>
        <rFont val="Times New Roman"/>
        <family val="1"/>
      </rPr>
      <t xml:space="preserve"> (echipament medical)</t>
    </r>
  </si>
  <si>
    <t>32.Procurarea masinilor si utilajelor pentru Agenția Națională pentru Sănătate Publică</t>
  </si>
  <si>
    <t>33.Dezvoltarea și menţinerea Registrului naţional renal</t>
  </si>
  <si>
    <t>34.Dezvoltarea SIA „Transplant”</t>
  </si>
  <si>
    <t>1.Suplimentarea cheltuielilor FAOAM ca rezultat al noilor indicatori macroeconomici din 5 martie curent, din care pe acțiuni</t>
  </si>
  <si>
    <t>2.Crearea și dezvoltarea Centrului Național de Sănătate Mintală</t>
  </si>
  <si>
    <t xml:space="preserve">3.Crearea Spitalului Central Bălți                                                                                </t>
  </si>
  <si>
    <t xml:space="preserve">4.Renovarea și modernizarea spitalelor regionale                                                                    </t>
  </si>
  <si>
    <t>5.Dezvoltarea serviciilor chirugiei de zi și de îngrijiri cronice</t>
  </si>
  <si>
    <t>6.Reingineria sectorului spitalicesc</t>
  </si>
  <si>
    <t xml:space="preserve">7.Implementarea Programului național pentru supravegherea și combaterea rezistenței antimicrobiene pentru anii 2019-2028 </t>
  </si>
  <si>
    <t>17.Măsuri suplimentare întru repartizarea în cîmpul munciia tinerilor specialiști, care și-au făcut studiile în instituțiile de învățămînt superior și profesional tehnic postsecundar de stat</t>
  </si>
  <si>
    <t>17.Alocarea mijloacelor financiare pentru Asociațiile obștești (Asociația nevăzătorilor, Surzilor și invalizilor) pentru salarizarea a cîte un reprezentant al filialelor teritoriale și a cîte 5 reprezentanți ai aparatului central ale asociațiilor menționate.</t>
  </si>
  <si>
    <t>16.Programul de granturi mici pentru organizațiile societății civile în domeniile asigurării egalității între femei și bărbați, prevenirea și combaterea violenței în familie și TFU</t>
  </si>
  <si>
    <t>4.Contribuția Guvernului la PFSE</t>
  </si>
  <si>
    <r>
      <t>3.Diminuarea veniturilor colectate din prestarea serviciilor cu plata (</t>
    </r>
    <r>
      <rPr>
        <i/>
        <sz val="14"/>
        <rFont val="Times New Roman"/>
        <family val="1"/>
      </rPr>
      <t>Rezervele materiale ale statului</t>
    </r>
    <r>
      <rPr>
        <i/>
        <sz val="14"/>
        <rFont val="Times New Roman"/>
        <family val="1"/>
        <charset val="204"/>
      </rPr>
      <t>)</t>
    </r>
  </si>
  <si>
    <t>3. Supravegherea constituționalității</t>
  </si>
  <si>
    <t>4.Auditul extern al finantelor publice (CCRM)</t>
  </si>
  <si>
    <t xml:space="preserve">14.Lurcări statistice </t>
  </si>
  <si>
    <t>15.Desfășurarea recensămintului</t>
  </si>
  <si>
    <t>16.Politici și management în domeniul minorităților naționale</t>
  </si>
  <si>
    <t>17.Asigurarea activității Agenției Proprietății Publice în vederea implementării politicii statului privind administrarea proprietății publice de strat</t>
  </si>
  <si>
    <t>19.Controlul asupra respectării dreptului omului</t>
  </si>
  <si>
    <t>20.Prevenirea torturii</t>
  </si>
  <si>
    <t>25.Protecția datelor personale</t>
  </si>
  <si>
    <t>27.Protecția împotriva discriminării</t>
  </si>
  <si>
    <t>28.Examinarea contestațiilor formulate în cadrul procedurilor de achiziții publice</t>
  </si>
  <si>
    <t>32.Diminuarea veniturilor colectate din prestarea serviciilor cu plata (Rezervele materiale)</t>
  </si>
  <si>
    <t xml:space="preserve">35.Transferuri între administraţia publică de nivel central  şi local </t>
  </si>
  <si>
    <t>36.Actualizarea transferurilor de la BS către BL</t>
  </si>
  <si>
    <t>37.Politici și management în domeniul bugetar-fiscal (servicii bancare)</t>
  </si>
  <si>
    <t>38.Reintegrarea statului</t>
  </si>
  <si>
    <t>39.Gestionarea Fondurilor de urgență a Guvernului</t>
  </si>
  <si>
    <t>40.Reforma administrației publice</t>
  </si>
  <si>
    <t>41.Acțiuni cu caracter general: cheltuieli salariale, despagubiri civile, DAR 1+3</t>
  </si>
  <si>
    <t>20.Asigurarea mijloacelor financiare necesare pentru îndeplinirea lucrărilor Direcției generale pentru administrarea clădirilor Guvernului</t>
  </si>
  <si>
    <t>1.Ajustarea proiectelor finanțate din surse externe urmare a modificării cursului valutar</t>
  </si>
  <si>
    <t xml:space="preserve">2.Contribuția Guvernului </t>
  </si>
  <si>
    <t>4.Susținerea brevetării în străinătate a invențiilor și a soiurilor de plante create în  Republica Moldova.</t>
  </si>
  <si>
    <t>5.Dezvoltarea continuă și promovarea sistemului național de protecție a indicațiilor geografice, denumirilor de origine și specialităților tradiționale garantate.</t>
  </si>
  <si>
    <t xml:space="preserve">6.Sporirea gradului de transparență în domeniul proprietății intelectuale </t>
  </si>
  <si>
    <t>7.Organizarea diferitor evenimente/activităţi de promovare a sistemului naţional de proprietate intelectuală</t>
  </si>
  <si>
    <t>8.Dezvoltarea Sistemului informaţional interdepartamental comun</t>
  </si>
  <si>
    <t>9.Sporirea calității serviciilor prestate utilizatorilor prin perfecţionarea şi modernizarea continuă a procedurilor de examinare şi brevetare/ înregistrare a OPI.</t>
  </si>
  <si>
    <t>1.Creșterea veniturilor producătorilor agricoli și a populației din localitățile rurale</t>
  </si>
  <si>
    <t>2.Asigurarea gestionării durabile a resurselor naturale în agricultură</t>
  </si>
  <si>
    <t>3.Îmbunătățirea nivelului de muncă și de trai în mediul rural</t>
  </si>
  <si>
    <t>1.Asigurarea securității aprovizionării cu gaze naturale a țării prin diversificarea căilor și surselor de alimentare, concomitent cu consolidarea rolului Republicii Moldova de culoar de tranzit biderecțional al gazelor naturale.</t>
  </si>
  <si>
    <t>2.Asigurarea securității aprovizionării cu energie electrică și consolidarea rolului Republicii Moldova de culoar de tranzit al energiei electrice.</t>
  </si>
  <si>
    <t>3.Consolidarea sistemelor de alimentare centralizată cu energie termică din urbe; diminuarea riscurilor conexe de ”transfer” a poverii sistemelor de alimentare centralizată cu energie termică pe umerii populației rămase conectate la sistemul centralizat; diminuarea riscului poluării masive a orașelor cu produse de ardere a instalațiilor individuale.</t>
  </si>
  <si>
    <t>4.Promovarea proiectelor de eficientizare a consumului de resurse energetice și de valorificare a surselor regenerabile de energie în sectorul public și rezidențial, cu dezvoltarea instrumentelor de finanțare accesibile subiecților respectivelor sectoare, după caz, cu accent pe consumatorii vulnerabili.</t>
  </si>
  <si>
    <t>7.Asigurarea controlului respectării legislației naționale şi internaționale și siguranței rutiere în domeniu de către operatorii de transport rutier şi de către întreprinderile ce desfășoară activități conexe transportului rutier</t>
  </si>
  <si>
    <t xml:space="preserve">8.Dezvoltarea transportului aerian prin includerea în circuitul internațional a aeroporturilor din Republica Moldova </t>
  </si>
  <si>
    <t>1. Asigurarea graduală a accesului la apă sigură și sanitație adecvată pentru toate localitățile și populația Republicii Moldova, contribuind astfel la îmbunătățirea sănătății, demnității și calității vieții și la dezvoltarea economică a țării</t>
  </si>
  <si>
    <t>2. Asigurarea epurăii apei uzate urbane în conformitate cu cerințele Directivei 91/271/CEE privind tratarea apelor uzate urbane</t>
  </si>
  <si>
    <t>3. Extinderea sistemelor centralizate de alimentare cu apă și canalizare în contextul regionalizării serviciului</t>
  </si>
  <si>
    <t>1.Promovarea modului sănătos de viața (sportul de performanță și de masă)</t>
  </si>
  <si>
    <t>3.Creșterea nivelului de implicare a tinerilor în procesele decizionale și dezvoltarea serviciilor de tineret</t>
  </si>
  <si>
    <t>2.Modernizarea infrastructurii sportive și susținerea sportului de performanță și de masă</t>
  </si>
  <si>
    <t>1.Devieri Redistribuirea alocațiile destinate pentru odihnă și agrement (8506)</t>
  </si>
  <si>
    <t>3.Ajustarea cheltuielilor din serviciile cu plată și din intrarea resurselor cu titlu gratuit</t>
  </si>
  <si>
    <t>2.Ajustarea transferurilor cu destinația specială către BL (8604)</t>
  </si>
  <si>
    <t>1.Dezvoltarea infrastructurii instituțiilor de cultură</t>
  </si>
  <si>
    <t>2.Salvgardarea patrimoniului cultural național</t>
  </si>
  <si>
    <t xml:space="preserve">3.Susținerea dezvoltării industriilor creative în Republica Moldova </t>
  </si>
  <si>
    <t>1.Creșterea calitățíi sistemului educațional</t>
  </si>
  <si>
    <t>2.Oferta educațională ajustată la piața muncii</t>
  </si>
  <si>
    <t>1.Sustenabilitatea sistemului public de asigurări sociale (reforma sistemului de pensionare și sistemului de asigurărisociale, politici îndreptate spre îmbunătățirea situației demografice)</t>
  </si>
  <si>
    <t>3.Combaterea actelor de violență, abuz, trafic de persoane, discriminare (minimizarea expunerii copiilor la violență, prevenirea și combaterea infracțiunilor motivate de prejudecată, consolidarea rolului psihologului în societate)</t>
  </si>
  <si>
    <t>2.Asistența socială cu accent pe familie (programele ”Prima Casă”, politici de susținere a familiilor cu copii, îngrijirea la domiciliu a persoanelor în etate)</t>
  </si>
  <si>
    <t>4.Creșterea responsabilității sociale a angajatorilor (stimularea angajatorilor pentru investiții în condiții de muncă, prevenirea discriminării, servicii sociale la nivellocal, lupta împotriva muncii forțate)</t>
  </si>
  <si>
    <t>5.Continuarea reformei administrației publice (modernizarea serviciilor publice, eficientizarea mecanismului de implementare a politicilor publice, consolidarea managementului finaanțelor publice, administrarea fiscală)</t>
  </si>
  <si>
    <t>1.Asigurarea concursurilor de proiecte de cercetare în conformitate cu prioritățile strategice ale domeniilor cercetării şi inovării</t>
  </si>
  <si>
    <t>2.Sporirea capacităților organizațiilor din domeniile cercetării și inovării de a genera inovații pentru mediul de afaceri</t>
  </si>
  <si>
    <t>3.Susținerea cercetării cu accent pe specializarea inteligentă</t>
  </si>
  <si>
    <t>4.Evaluarea și dezvoltarea infrastructurii din domeniile cercetării și inovării</t>
  </si>
  <si>
    <t>5.Integrarea domeniilor cercetării şi inovării din Republica Moldova în Spațiul European de Cercetare</t>
  </si>
  <si>
    <t>5.Actualizarea transferurilor de la BS către BL</t>
  </si>
  <si>
    <t>2.Modernizarea sistemului informațional al Parlamentului și implementarea conceptului de e-Parlament</t>
  </si>
  <si>
    <t xml:space="preserve">3.Impactul majorării salariilor de bază asupra plăților neimpozabile pentru funcționarii publici </t>
  </si>
  <si>
    <t>4.Compensația lunară neimpozabilă pentru personalul auxiliar și muncitoresc 100% și personanlul de deservire tehnică 20% , precum și personal din cabinete 20% din salariul de bază, pentru persoanele angajate după punerea în aplicare a sistemului unitar de salarizare</t>
  </si>
  <si>
    <t xml:space="preserve">5.Majorarea fondului de retribuire a muncii după punerea în aplicare a sistemului unitar de salarizare  </t>
  </si>
  <si>
    <t>6.Modernizarea sistemului electronic privind evidența și circulația decorărilor și propunerilor de decorare</t>
  </si>
  <si>
    <t>7.Confecționarea a cîte 1000 de însemne, brevete aferente, cutii capitonate, mape pentru brevete și barete de substituire a Ordinului „Recunoștința Patriei”</t>
  </si>
  <si>
    <t>8.Confecționarea a cîte 1000 de însemne, brevete aferente, cutii capitonate, mape pentru brevete și barete de substituire a distincției „Crucea Misiunilor Internaționale</t>
  </si>
  <si>
    <t>9.Crearea Sistemului Informațional Automatizat „Armorialul General al Republicii Moldova”</t>
  </si>
  <si>
    <t>10.Achitarea abonamentul pentru reviste ştiinţifice electronice în drept (Curtea Constitutionala)</t>
  </si>
  <si>
    <t>11 Efectuarea activităţilor în vederea preluării Preşidenţiei  a Conferinţei  Curţilor Constituţionale Europene (2020-2023)de către Curtea Constituţională.</t>
  </si>
  <si>
    <t>12.Lucrări de reparaţie a acoperişului Curţii Constituţionale.</t>
  </si>
  <si>
    <t xml:space="preserve">22.Extinderea platformei tehnologice guvernamentale comune (Mcloud), garații pentru echipamente și licențe de program a platformei tehnologice guvernamentale comune (Mcloud)  </t>
  </si>
  <si>
    <t>23.Consolidarea centrelor de date în sectorul public (e-Transformare a Guvernării) (cum era CTS)</t>
  </si>
  <si>
    <t>24.Asigurarea securității și integrității rețelelor și serviciilor de comunicații electronice, prin asigurarea securității, funcționării, întreținerii, deservirii și modernizării Sistemului de cominicații al autorităților administrației  publice. (e-Transformare a Guvernării)</t>
  </si>
  <si>
    <t>25.Crearea unui sistem de alerte și informarea în timp real despre incidentele de securitate cibernetică (e-Transformare a Guvernării)</t>
  </si>
  <si>
    <t>26.Organizarea unei baze de date cu acces al autorităților responsabile privind amenințările, vulnerabilitățile și incidentele de securitate cibernetică identificate sau raportate, tehnicii și tehnologiile folosite pentru atacuri, bunele practici pentru protecția domeniului tehnologiei informației și comunicațiilor. (e-Transformare a Guvernării)</t>
  </si>
  <si>
    <t>27.Desfășurarea exercițiilor și antranamentelor comune de consolidare a capacităților de reacție la atacuri cibernetice, inclusiv de blocare a atacurilor cibernetice simulate, organizarea conferințelor naționale și campaniilor de sensibilizare cu privire la riscurile  de securitate cibernetică.(e-Transformare a Guvernării)</t>
  </si>
  <si>
    <t>28.Crearea unui portal cu anunțarea operativă a pericolelor din spațiul cibernetic (digital)(e-Transformare a Guvernării)</t>
  </si>
  <si>
    <t>29.Elaborarea mecanismelor (modelelor) de prevenire timpurie a incidentelor de securitate cibernetică în RM inclusiv în baza parteneriatelor public-private (e-Transformare a Guvernării)</t>
  </si>
  <si>
    <t>40.Reparații curente a edificiului Direcției pentru statistica a mun. Chișinău (șoseaua Hîncești 53)</t>
  </si>
  <si>
    <t>41.Reparații capitale a edificiului Direcției pentru statistica a mun. Bălți, Briceni, Dondușeni (Centrul regional Nord)</t>
  </si>
  <si>
    <t>42.Reparații capitală a edificiului Direcției pentru statistica raionul Cahul și Vulcanești (Centrul regional Sud)</t>
  </si>
  <si>
    <t xml:space="preserve">43.Pregătirea către privatizare a bunurilor, proprietate publică de stat în bază de proiecte individuale </t>
  </si>
  <si>
    <t>44.Susținerea și implementarea S.I.A. ”Registrul Patrimoniului Public”</t>
  </si>
  <si>
    <t>45.Crearea sistemului informațional integrat de evidență a patrimoniului public şi de monitorizare a activității entităților economice cu cotă de stat (indicatori de performanță, procese operaționale, în primul rînd de achiziții). Sistemul urmează să sprijine activitățile de nivel operațional și de management ale APP, utilizând echipamente hardware și produse software, proceduri manuale, baze de date și modele matematice pentru analiză, planificare, control și luarea deciziilor</t>
  </si>
  <si>
    <t>47.Identificarea organizaţiilor societăţii civile, a coaliţiilor, a altor tipuri de instituţii ce au drept scop monitorizarea situaţiei deţinuţilor în localităţile din stînga Nistrului
 Instruirea reprezentanţilor organizaţiilor societăţii civile/ echipelor de monitorizare în domeniul prevenirii torturii</t>
  </si>
  <si>
    <t>2.Renovarea clădirilor și teritoriului adiacent Bazei Auto, investiții capitale</t>
  </si>
  <si>
    <t xml:space="preserve">4.Delimitarea terenurilor proprietate publică. </t>
  </si>
  <si>
    <t>7.Construcția în mun. Chișinău a complexului de recepționare, prelucrare primară, uscare și păstrare a cerealelor cu capacitate de 15,0 mii tone.</t>
  </si>
  <si>
    <t>1.Asigurarea funcţionalităţii activităţii instituţiilor serviciului diplomatic</t>
  </si>
  <si>
    <t>2 .Constituirea Institutului Diplomatic reieşind din necesitatea asigurării cu cadre de o înaltă pregătire, atât pentru serviciul diplomatic, cât şi pentru alte autorităţi ale administraţiei publice centrale</t>
  </si>
  <si>
    <t>3.Asigurarea funcţionarilor cu paşapoarte diplomatice şi de serviciu în scopul îndeplinirii obligaţiunilor de serviciu</t>
  </si>
  <si>
    <t>4.Elaborarea cadrului de cheltuieli pentru întreţinerea misiunilor diplomatice cu reşedinţa la Abu Dhabi şi Dubai (Emiratele Arabe Unite)</t>
  </si>
  <si>
    <t>5.Elaborarea cadrului de cheltuieli pentru întreţinerea misiunilor diplomatice cu reşedinţa la New Dheli , Dublin, Buenos Aires si Accra</t>
  </si>
  <si>
    <t>6.Extinderea prezenţei diplomatice şi a reţelei consulare prin instituirea a două poziţii de viceconsul la Milano şi Padova (Italia), trei poziţii de consilier pe probleme economice (Turcia)</t>
  </si>
  <si>
    <t>2.Modernizarea infrastructurii rețelei internet LAN a MAE IE prin realizarea proiectului de cablare şi conexiunilor electrice a edificiului ministerului</t>
  </si>
  <si>
    <t>3.Consolidarea şi modernizarea activităţii  Ministerului Afacerilor Externe şi Integrării Europene (extinderea serviciilor oferite cetăţenilor de misiunile diplomatice şi consulatele Republicii Moldova prin intermediul TIC)</t>
  </si>
  <si>
    <t>4.Realizarea proiectelor legate de infrastructura sediilor misiunilor diplomatice din Germania, Belgia şi Cehia - reparaţii capitale ale imobilului, proprietate publică a RM</t>
  </si>
  <si>
    <t>5.Extinderea prezenţei diplomatice pe arena internaţională, totodată asigurând prestaţia asistenţei consulare în spaţiul preponderent populat de diaspora naţională (Ambasada RM în Serbia şi Kazahstan, Oficii consulare la Montreal (Canada), Sacramento (SUA), Torino şi Bologna (Italia), Barcelona (Spania)</t>
  </si>
  <si>
    <t>6.Procurarea sediului misiunii diplomatice de la Geneva (Confederaţia Elveţiană), Roma (Republica Italiană), Paris (Republica Franceză), Viena (Republica Austria)</t>
  </si>
  <si>
    <t xml:space="preserve">1.Majorarea treptată a numărului de efectiv cu militari prin contract </t>
  </si>
  <si>
    <t>1.Menţinerea, asigurarea și restabilirea ordinii şi securităţii publice, protecţia drepturilor şi a intereselor legitime ale persoanei și comunității</t>
  </si>
  <si>
    <t>2.Prevenirea/avertizarea timpurie și asigurarea intervențiilor de urgență</t>
  </si>
  <si>
    <t>2.Asigurarea comunicațiilor fiabile și eficiente pentru scopuri operaționale în cadrul Poliției</t>
  </si>
  <si>
    <t>1.Extinderea statelor de personal și structura ARBI</t>
  </si>
  <si>
    <t>1.Asigurarea funcţionării sistemului administraţiei penitenciare</t>
  </si>
  <si>
    <t>2.Reconstrucţia instituţiilor penitenciare</t>
  </si>
  <si>
    <t>1.Reabilitarea şi construirea gardurilor şi amenajărilor de siguranţă exterioară şi interioară, Penitenciarul nr. 7 - Rusca.</t>
  </si>
  <si>
    <t>2.Achiziţionarea şi modernizarea mijloacelor auto utilizate pentru transportarea persoanelor private de libertate</t>
  </si>
  <si>
    <t>3.Majorarea plafonului limită de creare a locurilor de muncă în instituţiile de detenţie</t>
  </si>
  <si>
    <t>1.Reconstrucţia Penitenciarului nr. 5 - Cahul</t>
  </si>
  <si>
    <t>2.Construcţia unui nou penitenciar pentru substituirea Penitenciarului nr. 6 - Soroca</t>
  </si>
  <si>
    <t>3.Reconstrucţia Penitenciarului nr. 17 - Rezina</t>
  </si>
  <si>
    <t>4.Reabilitarea şi construirea gardurilor şi amenajărilor de siguranţă exterioare şi interioare, cu construcţia de noi turnuri de pază</t>
  </si>
  <si>
    <t>5.Automatizarea accesului în posturile de control, a uşilor de la intrare în secţiile de deţinere, concomitent cu amenajarea unor porţi de acces</t>
  </si>
  <si>
    <t>7.Efectuarea controalelor și supravegherea în domeniul siguranței ocupaționale AST</t>
  </si>
  <si>
    <t>1.Managementul Ministerului Agriculturii, Dezvoltării Regionale și Mediului</t>
  </si>
  <si>
    <t>2.Testarea soiurilor la VCU si DUS</t>
  </si>
  <si>
    <t>3.Procurarea utilajului agricol pentru efectuarea testărilor  pe loturile experimentale</t>
  </si>
  <si>
    <t>4.Utilizarea procedeelor avansate de testare a soiurilor de plante</t>
  </si>
  <si>
    <t>5.Proiectarea şi construcţia unui depozit cu atmosferă controlată pentru păstrarea mostrelor de seminţe necesare pentru testarea soiurilor la DUS</t>
  </si>
  <si>
    <t>6.Promovarea produselor de origine vegetală autohtone atît pe piețile din țară cît și pe cele de peste hotare, prin organizarea expozițiilor și desfășurarea festivalurilor specializate și  finanțarea publicației periodice revista ”Agricultura Moldovei”.</t>
  </si>
  <si>
    <t>7.Reziliența schimbărilor climatice si dezvoltarea lanțului valoric incluziv - IFAD VI (Programul Rural de Rezilienţă Economico-Climatică Incluzivă)</t>
  </si>
  <si>
    <t>8.Finanțare rurală incluzivă si dezvoltarea capacităților - IFAD VI (Programul Rural de Rezilienţă Economico-Climatică Incluzivă)</t>
  </si>
  <si>
    <t>9.Infrastructura pentru reziliență rurală și creștere - IFAD VI (Programul Rural de Rezilienţă Economico-Climatică Incluzivă)</t>
  </si>
  <si>
    <t>10.Managementul proiectului - IFAD VI (Programul Rural de Rezilienţă Economico-Climatică Incluzivă)</t>
  </si>
  <si>
    <t>11.Îmbunătățirea capacităților de adaptare a fermierilor mici și a întreprinderilor agricole -   Proiectul ”Programul de reziliere rurală IFAD VII”</t>
  </si>
  <si>
    <t>12.Suport pentru dezvoltarea businessului agricol -   Proiectul ”Programul de reziliere rurală IFAD VII”</t>
  </si>
  <si>
    <t>13.Managementul proiectului -   Proiectul ”Programul de reziliere rurală IFAD VII”</t>
  </si>
  <si>
    <t>14.Impozite și taxe aferente implementării proiectelor IFAD VI și IFAD VII</t>
  </si>
  <si>
    <t>15.Investiții publice aferente proiectelor IFAD VI</t>
  </si>
  <si>
    <t xml:space="preserve">16.Implementarea Proiectului Agricultura Competitivă  (UCIMPA):
Perfectarea contractelor de acordare a granturilor și asigurarea semnării acestora pentru:  granturi investiţionale destinate dezvoltării infrastructurii post-recoltă; granturi post-investiționale destinate managementului durabil al terenurilor </t>
  </si>
  <si>
    <t>17.Imbunatatirea managementului sigurantei alimentare si gestiunea proiectului - Implementarea Proiectului Agricultura Competitivă  (UCIMPA)</t>
  </si>
  <si>
    <t>18.Imbunatatirea potentialului de acces la pietele de desfacere - Implementarea Proiectului Agricultura Competitivă  (UCIMPA)</t>
  </si>
  <si>
    <t>19.Managementul proiectului (UCIMPA)</t>
  </si>
  <si>
    <t>20.Prestarea serviciilor de consultanță rurală în localitățile Republicii Moldova (Servicii de extensiune rurală)</t>
  </si>
  <si>
    <t>21.Menţinerea a 132  puncte de influenţe rachetare</t>
  </si>
  <si>
    <t>22.Procurarea rachetelor de protecţie antigrindina</t>
  </si>
  <si>
    <t>23.Monitorizarea continuă a apariţiei şi răspândirii dăunătorilor, inclusiv pe fâșiile verzi de-a lungul traseelor naționale (ANSA);</t>
  </si>
  <si>
    <t xml:space="preserve">24.Activitatea operaționala a Unitatii în scopul asigurării implementării eficiente a componentelor programului „Livada Moldovei” </t>
  </si>
  <si>
    <t>25.Finanțarea instituțiilor de învățământ și cercetare cu profil horticol, inclusiv laboratoare de control al calității producției horticole Proiectul ”Livada Moldovei”</t>
  </si>
  <si>
    <t>26.Întreținerea consultanților străini</t>
  </si>
  <si>
    <t>27.Creare, omologarea și menținerea genofondului în domeniul animal</t>
  </si>
  <si>
    <t>28.Monitorizarea bolilor și imunizarea animalelor contra bolilor cu grad sporit de contaminare de către Agenția Națională pentru Siguranța Alimentelor (- asigurarea cu vaccinuri;- asigurarea cu chituri(CRDV))</t>
  </si>
  <si>
    <t>29.Implementarea programului national de control al Salmonelei în efectivele de  gaini ouătore și pui de carne. (CRDV) (ANSA)</t>
  </si>
  <si>
    <t>30.Implementarea Progranului national de control al influenței aviare (CRDV)(ANSA)</t>
  </si>
  <si>
    <t>31.Implementarea programului de eradicare a rabiei la vulpi  (ANSA)</t>
  </si>
  <si>
    <t>32.Protejarea mărcilor de stat inclusiv reînnoirea înregistrării mărcilor la nivel internațional;</t>
  </si>
  <si>
    <t>33.Promovarea exportului de produse vitivinicole, cercetarea şi analiza pieţelor de desfacere (ONVV)</t>
  </si>
  <si>
    <t xml:space="preserve">34.Susținerea și dezvoltarea viticulturii și vinificatiei ( transfer de tehnologii şi know-how ONVV) </t>
  </si>
  <si>
    <t>35.Organizarea programelor de instruire (ONVV)</t>
  </si>
  <si>
    <t>36.Gestionarea producerii vinurilor cu indicaţie geografică protejată, cu denumire de origine protejată şi cu brand de ţară (ONVV)</t>
  </si>
  <si>
    <t>37.Managementul Oficiului Național al Viei și Vinului</t>
  </si>
  <si>
    <t>38.Fondul naţional de dezvoltare a agriculturii şi mediului rural</t>
  </si>
  <si>
    <t>39.Examinarea şi autorizarea subvenţiilor în agricultură (cheltuieli de întreținere AIPA)</t>
  </si>
  <si>
    <t>40.Combaterea şi prevenirea răspîndirii buruienii ambrozia (Ambrosiaartemisiifolia) pentru anii 2019-2024</t>
  </si>
  <si>
    <t>41.Fortificarea activității Agenției Naționale pentru Siguranță Alimentelor</t>
  </si>
  <si>
    <t>42.Monitorizarea respectării metodelor, tehnologiilor şi materiei prime folosite la fabricarea alcoolului etilic, producţiei alcoolice şi a berii, care include şi identificării ponderii producţiei contrafăcute</t>
  </si>
  <si>
    <t>43.Asigurarea trasabilităţii produselor alcoolice care mai include şi efectuarea controalelor privind producerea vinurilor cu indicaţie geografică şi cu denumiri de origine</t>
  </si>
  <si>
    <t>44.Dezvoltarea capacităţilor laboratoarelor în domeniul siguranței alimentelor  și sănătatea  animalelor al CRDV (Chișinău, Cahul, Dondușeni) (ANSA)</t>
  </si>
  <si>
    <t>45.Monitorizarea îndeplinirii regulilor privind criteriile microbiologice şi a altor agenţi patogeni pentru produsele alimentare. ex: Salmonella, E. Coli, L. monocytogenes etc. în carne, lapte, ouă (ANSA)</t>
  </si>
  <si>
    <t>46.Realizarea planului de monitorizare a reziduurilor în produsele de origine animală (ANSA)</t>
  </si>
  <si>
    <t>47.Implementarea Programului de monitorizare a reziduurilor de pesticide și nitrați în produse de origine vegetală (ANSA)</t>
  </si>
  <si>
    <t>48.Asigurarea inspectorilor  posturilor de control sanitar–veterinar și fitosanitar subdiviziunilor teritoriale din domeniul carantinei fitosanitare cu echipament necesar şi uniformă după modelul stabilit de Guvern (ANSA)</t>
  </si>
  <si>
    <t>49.Realizarea planului pentru determinarea contaminaților în produsele de origine animală  (ANSA)</t>
  </si>
  <si>
    <t>50.Implementarea Programului de supravegherea a calității și siguranței produselor alimentare de origine non animală (ANSA)</t>
  </si>
  <si>
    <t>51.Asigurarea îndeplinirii Planului de măsuri  strategice antiepiozootice (ANSA)</t>
  </si>
  <si>
    <t>52.Realizarea programului naţional de supraveghere a materialelor furajere (ANSA)</t>
  </si>
  <si>
    <t>53.Realizarea programelor  anuale  de monitorizare  a  organizmelor dăunătoare plantelor (ANSA)</t>
  </si>
  <si>
    <t>54.Întreţinerea în stare tehnică conformă, a staţiilor de pompare, a construcţiilor hidrotehnice şi a apeductelor magistrale sub presiune ale sistemelor de irigare (MM)</t>
  </si>
  <si>
    <t>55.Reglementarea, controlul și gestionarea resurselor acvatice (AM)</t>
  </si>
  <si>
    <t>56.Extinderea infrastructurii de irigare (FDDM)</t>
  </si>
  <si>
    <t>57.Regenerarea, extinderea şi protecţia fondului forestier (întreținere Agenția Moldsilva”)</t>
  </si>
  <si>
    <t>58.Asigurarea lucrărilor de regenerare  şi  extindere a fondului forestier</t>
  </si>
  <si>
    <t>59.Realizarea lucrărilor de protecţie a pădurii contra bolilor şi dăunătorilor</t>
  </si>
  <si>
    <t>60.Amenajarea fondului forestier gestionat</t>
  </si>
  <si>
    <t xml:space="preserve">61.Crearea sistemului informaţional (SIA)  al calităţii  solurilor  şi actualizarea permanentă a bazei de date </t>
  </si>
  <si>
    <t xml:space="preserve">62.Stoparea formelor active  de degradare a învelişului de sol </t>
  </si>
  <si>
    <t>63.Aplicarea măsurilor de conservare şi sporire a fertilităţii  solurilor</t>
  </si>
  <si>
    <t>64.Asigurarea continuității programului de valorificare a terenurilor noi si sporirea fertilitatii solurilor cu elaborarea unui nou plan de acțiuni.</t>
  </si>
  <si>
    <t>65.Activiăți întreprinse la nivelul autorităților publice locale (BL)</t>
  </si>
  <si>
    <t>2.Achiziționarea laboratorului pentru verificarea parametrilor tehnici necesari pentru transportarea mărfurilor perisabile şi ușor alterabile şi certificarea autovehiculelor.</t>
  </si>
  <si>
    <t>3.Elaborarea studiului de fezabilitate prvind construcția unui nou terminal cargo în regiunea de nord a Republicii Moldova - Aeroportul Bălți</t>
  </si>
  <si>
    <t>1.Îmbunătățirea conectivității și accesului la rețea</t>
  </si>
  <si>
    <t xml:space="preserve">1.Ajustarea PFSE ca urmare a modificării cursului valutar </t>
  </si>
  <si>
    <t>1.Reorganizarea sistemului de servicii și asigurări medicale (implementarea sistemului de servicii medicale complexe, fortificarea asistenței medicale primare și de urgență, acces la medicamente)</t>
  </si>
  <si>
    <t>2.Promovarea modului sănătos de viață</t>
  </si>
  <si>
    <t>13. Reutilarea procesului de producere a programelor televizuale şi radiofonice. (8505)</t>
  </si>
  <si>
    <t>14. Dotarea tehnico-materială și reutilarea spațiilor de televiziune și radiodifuziune. (8505)</t>
  </si>
  <si>
    <t>15. Reparaţii capitale ale clădirilor - schimbarea geamurilor ale blocului administrativ TV, fațada CR, reparația scărilor, blocurilor sanitare, acoperișurilor (8505)</t>
  </si>
  <si>
    <t>16. Reparații capitale rețele: de termoficare; de apă potabilă și de canalizare. (8505)</t>
  </si>
  <si>
    <t>17. Reparații cabluri: -de alimentare al PD 735 de la PDS-19; -de alimentație 10kv, 6kv, 0,4kv (8505)</t>
  </si>
  <si>
    <t>18. Achiziționarea dreptului de difuzare a filmelor de diferit gen. Achitarea drepturilor de autor (8505)</t>
  </si>
  <si>
    <t>19. Extinderea numărului de beneficiari ai  proiectelor cinematografice. (8510)</t>
  </si>
  <si>
    <t>20. Procurarea a 5 autoturisme  (8505)</t>
  </si>
  <si>
    <t>21. Trecerea la transmisiunea digitală – Teleradio Găgăuzia (8505)</t>
  </si>
  <si>
    <t>22. Efectuarea unor vizite de lucru pentru elaborarea politicilor publice(8509)</t>
  </si>
  <si>
    <t>23. Organizarea și desfășurarea activităților de instruire a jurnaliștilor și editorilor din domeniul audiovizualului (8509)</t>
  </si>
  <si>
    <t>13.Politici și management în domeniul statisticii</t>
  </si>
  <si>
    <t>42.Bugetele locale</t>
  </si>
  <si>
    <t>3.Pregătirea şi detaşarea efectivului Armatei Naționale  în misiunile și operațiile internaţionale sub egida ONU, UE, OSCE, NATO şi altele.</t>
  </si>
  <si>
    <t>7.Bugetele locale</t>
  </si>
  <si>
    <t>3.Ajustarea proiectelor finanțate din surse externe la cursul valutar</t>
  </si>
  <si>
    <t>4.Revizuirea contribuției Guvernulul la cursul valutar</t>
  </si>
  <si>
    <t>3.Construcţia noului penitenciar în mun. Chişinău cu capacitatea de 1536 locuri, din surse externe şi contribuţia Guvernului</t>
  </si>
  <si>
    <t>1.Ajustarea proiectelor finantate din surse externe (ca urmare a modificarii cursului)</t>
  </si>
  <si>
    <t>2.Asigurarea activităţii de colaborare a MOLDAC cu Organizațiile Europene Internaționale și Regionale (MOLDAC)</t>
  </si>
  <si>
    <t>9.Efectuarea testărilor prin plasarea probelor de arbitraj, în laboratoare acreditate, inclusiv peste hotarele țări, prelevarea mostrelor de produse care se află sub supraveghere vamală pentru efectuarea încercărilor de laborator (APCSP) semnăturilor digitale pentru accesarea securizată a RSC-ului (APCSP)</t>
  </si>
  <si>
    <t>Anexa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</si>
</sst>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L_-;\-* #,##0.00\ _L_-;_-* &quot;-&quot;??\ _L_-;_-@_-"/>
    <numFmt numFmtId="165" formatCode="0.0"/>
    <numFmt numFmtId="166" formatCode="#,##0.0"/>
    <numFmt numFmtId="167" formatCode="#,##0.0;[Red]#,##0.0"/>
  </numFmts>
  <fonts count="5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b/>
      <sz val="13"/>
      <color theme="1"/>
      <name val="Times New Roman"/>
      <family val="1"/>
      <charset val="204"/>
    </font>
    <font>
      <sz val="14"/>
      <color theme="1"/>
      <name val="Times New Roman"/>
      <family val="1"/>
    </font>
    <font>
      <b/>
      <i/>
      <sz val="14"/>
      <color theme="1"/>
      <name val="Times New Roman"/>
      <family val="1"/>
    </font>
    <font>
      <i/>
      <sz val="14"/>
      <color theme="1"/>
      <name val="Times New Roman"/>
      <family val="1"/>
    </font>
    <font>
      <i/>
      <sz val="16"/>
      <color theme="1"/>
      <name val="Times New Roman"/>
      <family val="1"/>
    </font>
    <font>
      <sz val="10"/>
      <color indexed="0"/>
      <name val="Arial"/>
    </font>
    <font>
      <sz val="10"/>
      <name val="Arial"/>
      <family val="2"/>
    </font>
    <font>
      <sz val="10"/>
      <color indexed="0"/>
      <name val="Arial"/>
      <family val="2"/>
    </font>
    <font>
      <sz val="10"/>
      <color indexed="0"/>
      <name val="Arial"/>
      <family val="2"/>
      <charset val="204"/>
    </font>
    <font>
      <sz val="10"/>
      <name val="Arial Cyr"/>
      <charset val="204"/>
    </font>
    <font>
      <b/>
      <sz val="14"/>
      <color theme="1"/>
      <name val="Times New Roman"/>
      <family val="1"/>
    </font>
    <font>
      <sz val="14"/>
      <color theme="1"/>
      <name val="Calibri"/>
      <family val="2"/>
      <charset val="204"/>
      <scheme val="minor"/>
    </font>
    <font>
      <b/>
      <sz val="14"/>
      <color theme="1"/>
      <name val="Times New Roman"/>
      <family val="1"/>
      <charset val="204"/>
    </font>
    <font>
      <sz val="14"/>
      <color theme="1"/>
      <name val="Times New Roman"/>
      <family val="1"/>
      <charset val="204"/>
    </font>
    <font>
      <b/>
      <sz val="14"/>
      <name val="Times New Roman"/>
      <family val="1"/>
    </font>
    <font>
      <b/>
      <sz val="14"/>
      <color rgb="FF000000"/>
      <name val="Times New Roman"/>
      <family val="1"/>
    </font>
    <font>
      <b/>
      <i/>
      <sz val="14"/>
      <color rgb="FF000000"/>
      <name val="Times New Roman"/>
      <family val="1"/>
    </font>
    <font>
      <i/>
      <sz val="14"/>
      <name val="Times New Roman"/>
      <family val="1"/>
    </font>
    <font>
      <i/>
      <sz val="14"/>
      <name val="Times New Roman"/>
      <family val="1"/>
      <charset val="204"/>
    </font>
    <font>
      <i/>
      <sz val="14"/>
      <name val="Calibri"/>
      <family val="2"/>
      <charset val="204"/>
      <scheme val="minor"/>
    </font>
    <font>
      <sz val="14"/>
      <name val="Times New Roman"/>
      <family val="1"/>
    </font>
    <font>
      <sz val="14"/>
      <name val="Times New Roman"/>
      <family val="1"/>
      <charset val="204"/>
    </font>
    <font>
      <sz val="14"/>
      <color rgb="FF000000"/>
      <name val="Times New Roman"/>
      <family val="1"/>
    </font>
    <font>
      <b/>
      <u/>
      <sz val="14"/>
      <color theme="1"/>
      <name val="Times New Roman"/>
      <family val="1"/>
    </font>
    <font>
      <sz val="14"/>
      <color rgb="FF000000"/>
      <name val="Times New Roman"/>
      <family val="1"/>
      <charset val="204"/>
    </font>
    <font>
      <sz val="14"/>
      <color rgb="FFFF0000"/>
      <name val="Times New Roman"/>
      <family val="1"/>
      <charset val="204"/>
    </font>
    <font>
      <sz val="14"/>
      <name val="Calibri"/>
      <family val="2"/>
      <charset val="204"/>
      <scheme val="minor"/>
    </font>
    <font>
      <i/>
      <sz val="14"/>
      <color theme="1"/>
      <name val="Times New Roman"/>
      <family val="1"/>
      <charset val="204"/>
    </font>
    <font>
      <b/>
      <i/>
      <sz val="14"/>
      <color theme="1"/>
      <name val="Times New Roman"/>
      <family val="1"/>
      <charset val="204"/>
    </font>
    <font>
      <i/>
      <sz val="14"/>
      <color theme="1"/>
      <name val="Calibri"/>
      <family val="2"/>
      <charset val="204"/>
      <scheme val="minor"/>
    </font>
    <font>
      <b/>
      <sz val="14"/>
      <color rgb="FF000000"/>
      <name val="Times New Roman"/>
      <family val="1"/>
      <charset val="204"/>
    </font>
    <font>
      <b/>
      <i/>
      <sz val="14"/>
      <color rgb="FF000000"/>
      <name val="Times New Roman"/>
      <family val="1"/>
      <charset val="204"/>
    </font>
    <font>
      <b/>
      <u/>
      <sz val="14"/>
      <color theme="1"/>
      <name val="Times New Roman"/>
      <family val="1"/>
      <charset val="204"/>
    </font>
    <font>
      <i/>
      <sz val="14"/>
      <color rgb="FF000000"/>
      <name val="Times New Roman"/>
      <family val="1"/>
      <charset val="204"/>
    </font>
    <font>
      <sz val="14"/>
      <color indexed="8"/>
      <name val="Times New Roman"/>
      <family val="1"/>
      <charset val="204"/>
    </font>
    <font>
      <b/>
      <sz val="14"/>
      <name val="Times New Roman"/>
      <family val="1"/>
      <charset val="204"/>
    </font>
    <font>
      <b/>
      <sz val="14"/>
      <color rgb="FF0070C0"/>
      <name val="Times New Roman"/>
      <family val="1"/>
      <charset val="204"/>
    </font>
    <font>
      <b/>
      <sz val="14"/>
      <color theme="1"/>
      <name val="Times New Roman"/>
      <family val="1"/>
      <charset val="238"/>
    </font>
    <font>
      <sz val="14"/>
      <color theme="1"/>
      <name val="Times New Roman"/>
      <family val="1"/>
      <charset val="238"/>
    </font>
    <font>
      <sz val="14"/>
      <color rgb="FF000000"/>
      <name val="Times New Roman"/>
      <family val="1"/>
      <charset val="238"/>
    </font>
    <font>
      <b/>
      <sz val="14"/>
      <name val="Times New Roman"/>
      <family val="1"/>
      <charset val="238"/>
    </font>
    <font>
      <sz val="14"/>
      <name val="Times New Roman"/>
      <family val="1"/>
      <charset val="238"/>
    </font>
    <font>
      <b/>
      <u/>
      <sz val="14"/>
      <color theme="1"/>
      <name val="Times New Roman"/>
      <family val="1"/>
      <charset val="238"/>
    </font>
    <font>
      <b/>
      <i/>
      <sz val="14"/>
      <color theme="1"/>
      <name val="Times New Roman"/>
      <family val="1"/>
      <charset val="238"/>
    </font>
    <font>
      <u/>
      <sz val="14"/>
      <color theme="1"/>
      <name val="Times New Roman"/>
      <family val="1"/>
      <charset val="204"/>
    </font>
    <font>
      <i/>
      <sz val="14"/>
      <color rgb="FF0F243E"/>
      <name val="Times New Roman"/>
      <family val="1"/>
      <charset val="204"/>
    </font>
    <font>
      <b/>
      <i/>
      <sz val="14"/>
      <color theme="1"/>
      <name val="Calibri"/>
      <family val="2"/>
      <charset val="204"/>
      <scheme val="minor"/>
    </font>
    <font>
      <sz val="14"/>
      <color theme="3" tint="-0.249977111117893"/>
      <name val="Times New Roman"/>
      <family val="1"/>
      <charset val="204"/>
    </font>
    <font>
      <sz val="14"/>
      <color rgb="FFFF0000"/>
      <name val="Calibri"/>
      <family val="2"/>
      <charset val="204"/>
      <scheme val="minor"/>
    </font>
    <font>
      <b/>
      <sz val="16"/>
      <color theme="1"/>
      <name val="Times New Roman"/>
      <family val="1"/>
    </font>
  </fonts>
  <fills count="12">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FF0000"/>
        <bgColor indexed="64"/>
      </patternFill>
    </fill>
    <fill>
      <patternFill patternType="solid">
        <fgColor rgb="FFC6FECF"/>
        <bgColor indexed="64"/>
      </patternFill>
    </fill>
    <fill>
      <patternFill patternType="solid">
        <fgColor rgb="FFCCFFFF"/>
        <bgColor indexed="64"/>
      </patternFill>
    </fill>
    <fill>
      <patternFill patternType="solid">
        <fgColor rgb="FFFFCCCC"/>
        <bgColor indexed="64"/>
      </patternFill>
    </fill>
    <fill>
      <patternFill patternType="solid">
        <fgColor rgb="FFFFEBFF"/>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2" fillId="0" borderId="0"/>
    <xf numFmtId="0" fontId="1" fillId="0" borderId="0"/>
    <xf numFmtId="0" fontId="1" fillId="0" borderId="0"/>
    <xf numFmtId="0" fontId="2" fillId="0" borderId="0"/>
    <xf numFmtId="0" fontId="8" fillId="0" borderId="0"/>
    <xf numFmtId="0" fontId="9" fillId="0" borderId="0"/>
    <xf numFmtId="0" fontId="10" fillId="0" borderId="0"/>
    <xf numFmtId="164" fontId="10" fillId="0" borderId="0" applyFont="0" applyFill="0" applyBorder="0" applyAlignment="0" applyProtection="0"/>
    <xf numFmtId="0" fontId="11" fillId="0" borderId="0"/>
    <xf numFmtId="0" fontId="12" fillId="0" borderId="0"/>
    <xf numFmtId="0" fontId="10" fillId="0" borderId="0"/>
  </cellStyleXfs>
  <cellXfs count="420">
    <xf numFmtId="0" fontId="0" fillId="0" borderId="0" xfId="0"/>
    <xf numFmtId="0" fontId="4" fillId="3" borderId="1" xfId="0" applyFont="1" applyFill="1" applyBorder="1" applyAlignment="1">
      <alignment horizontal="left" vertical="center" wrapText="1"/>
    </xf>
    <xf numFmtId="0" fontId="4" fillId="0" borderId="0" xfId="0" applyFont="1" applyBorder="1"/>
    <xf numFmtId="166" fontId="4" fillId="0" borderId="1" xfId="0" applyNumberFormat="1" applyFont="1" applyFill="1" applyBorder="1" applyAlignment="1">
      <alignment horizontal="center" vertical="center" wrapText="1"/>
    </xf>
    <xf numFmtId="0" fontId="14" fillId="0" borderId="0" xfId="0" applyFont="1" applyBorder="1"/>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3"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166" fontId="15" fillId="7" borderId="1" xfId="0" applyNumberFormat="1" applyFont="1" applyFill="1" applyBorder="1" applyAlignment="1">
      <alignment horizontal="center" vertical="center" wrapText="1"/>
    </xf>
    <xf numFmtId="0" fontId="15" fillId="7" borderId="1" xfId="0" applyFont="1" applyFill="1" applyBorder="1" applyAlignment="1">
      <alignment horizontal="left" vertical="center" wrapText="1"/>
    </xf>
    <xf numFmtId="166" fontId="14" fillId="0" borderId="0" xfId="0" applyNumberFormat="1" applyFont="1" applyBorder="1"/>
    <xf numFmtId="0" fontId="5"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166" fontId="15" fillId="0" borderId="1" xfId="0" applyNumberFormat="1" applyFont="1" applyFill="1" applyBorder="1" applyAlignment="1">
      <alignment horizontal="center" vertical="center" wrapText="1"/>
    </xf>
    <xf numFmtId="0" fontId="14" fillId="0" borderId="0" xfId="0" applyFont="1" applyFill="1" applyBorder="1"/>
    <xf numFmtId="0" fontId="21"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166" fontId="20" fillId="0" borderId="1" xfId="0" applyNumberFormat="1" applyFont="1" applyFill="1" applyBorder="1" applyAlignment="1">
      <alignment horizontal="center" vertical="center" wrapText="1"/>
    </xf>
    <xf numFmtId="0" fontId="22" fillId="0" borderId="0" xfId="0" applyFont="1" applyFill="1" applyBorder="1"/>
    <xf numFmtId="166" fontId="21" fillId="0" borderId="1" xfId="0" applyNumberFormat="1" applyFont="1" applyFill="1" applyBorder="1" applyAlignment="1">
      <alignment horizontal="center" vertical="center" wrapText="1"/>
    </xf>
    <xf numFmtId="0" fontId="13" fillId="8" borderId="1" xfId="0" applyFont="1" applyFill="1" applyBorder="1" applyAlignment="1">
      <alignment horizontal="left" vertical="center" wrapText="1"/>
    </xf>
    <xf numFmtId="166" fontId="15" fillId="8" borderId="1" xfId="0" applyNumberFormat="1" applyFont="1" applyFill="1" applyBorder="1" applyAlignment="1">
      <alignment horizontal="center" vertical="center" wrapText="1"/>
    </xf>
    <xf numFmtId="0" fontId="14" fillId="0" borderId="0" xfId="0" applyFont="1" applyBorder="1" applyAlignment="1">
      <alignment vertical="center"/>
    </xf>
    <xf numFmtId="0" fontId="4" fillId="0" borderId="0" xfId="0" applyFont="1" applyBorder="1" applyAlignment="1">
      <alignment vertical="center"/>
    </xf>
    <xf numFmtId="0" fontId="23" fillId="3" borderId="1" xfId="0" applyFont="1" applyFill="1" applyBorder="1" applyAlignment="1">
      <alignment horizontal="left" vertical="center" wrapText="1"/>
    </xf>
    <xf numFmtId="166" fontId="16" fillId="11" borderId="1" xfId="0" applyNumberFormat="1" applyFont="1" applyFill="1" applyBorder="1" applyAlignment="1">
      <alignment horizontal="center" vertical="center" wrapText="1"/>
    </xf>
    <xf numFmtId="0" fontId="23" fillId="0" borderId="1" xfId="0" applyFont="1" applyBorder="1" applyAlignment="1">
      <alignment horizontal="left" vertical="center" wrapText="1"/>
    </xf>
    <xf numFmtId="166" fontId="16" fillId="3" borderId="1" xfId="4" applyNumberFormat="1" applyFont="1" applyFill="1" applyBorder="1" applyAlignment="1">
      <alignment horizontal="center" vertical="center"/>
    </xf>
    <xf numFmtId="166" fontId="16" fillId="3" borderId="1" xfId="0" applyNumberFormat="1" applyFont="1" applyFill="1" applyBorder="1" applyAlignment="1">
      <alignment horizontal="center" vertical="center" wrapText="1"/>
    </xf>
    <xf numFmtId="166" fontId="24" fillId="3" borderId="1" xfId="0" applyNumberFormat="1" applyFont="1" applyFill="1" applyBorder="1" applyAlignment="1">
      <alignment horizontal="center" vertical="center" wrapText="1"/>
    </xf>
    <xf numFmtId="0" fontId="4" fillId="0" borderId="1" xfId="0" applyFont="1" applyBorder="1" applyAlignment="1">
      <alignment horizontal="left" vertical="center"/>
    </xf>
    <xf numFmtId="166" fontId="24" fillId="0" borderId="1" xfId="0" applyNumberFormat="1" applyFont="1" applyBorder="1" applyAlignment="1">
      <alignment horizontal="center" vertical="center" wrapText="1"/>
    </xf>
    <xf numFmtId="166" fontId="16" fillId="0" borderId="1" xfId="0" applyNumberFormat="1" applyFont="1" applyBorder="1" applyAlignment="1">
      <alignment horizontal="center" vertical="center" wrapText="1"/>
    </xf>
    <xf numFmtId="166" fontId="24" fillId="11" borderId="1" xfId="0" applyNumberFormat="1" applyFont="1" applyFill="1" applyBorder="1" applyAlignment="1">
      <alignment horizontal="center" vertical="center" wrapText="1"/>
    </xf>
    <xf numFmtId="0" fontId="25" fillId="0" borderId="1" xfId="0" applyFont="1" applyBorder="1" applyAlignment="1">
      <alignment horizontal="left" vertical="center"/>
    </xf>
    <xf numFmtId="166" fontId="15" fillId="3" borderId="1" xfId="0" applyNumberFormat="1" applyFont="1" applyFill="1" applyBorder="1" applyAlignment="1">
      <alignment horizontal="center" vertical="center" wrapText="1"/>
    </xf>
    <xf numFmtId="166" fontId="16" fillId="3" borderId="1" xfId="0" applyNumberFormat="1" applyFont="1" applyFill="1" applyBorder="1" applyAlignment="1">
      <alignment horizontal="center" vertical="center"/>
    </xf>
    <xf numFmtId="0" fontId="23" fillId="0" borderId="1" xfId="0" applyFont="1" applyFill="1" applyBorder="1" applyAlignment="1">
      <alignment horizontal="left" vertical="center" wrapText="1"/>
    </xf>
    <xf numFmtId="166" fontId="23" fillId="0" borderId="1" xfId="0" applyNumberFormat="1" applyFont="1" applyFill="1" applyBorder="1" applyAlignment="1">
      <alignment horizontal="center" vertical="center"/>
    </xf>
    <xf numFmtId="0" fontId="23" fillId="0" borderId="0" xfId="0" applyFont="1" applyFill="1" applyBorder="1"/>
    <xf numFmtId="166" fontId="23" fillId="0" borderId="1" xfId="0"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166" fontId="23" fillId="0" borderId="1" xfId="4" applyNumberFormat="1" applyFont="1" applyFill="1" applyBorder="1" applyAlignment="1">
      <alignment horizontal="center" vertical="center"/>
    </xf>
    <xf numFmtId="166" fontId="16" fillId="0" borderId="1" xfId="4" applyNumberFormat="1" applyFont="1" applyFill="1" applyBorder="1" applyAlignment="1">
      <alignment horizontal="center" vertical="center"/>
    </xf>
    <xf numFmtId="166" fontId="16" fillId="0" borderId="1" xfId="0" applyNumberFormat="1" applyFont="1" applyFill="1" applyBorder="1" applyAlignment="1">
      <alignment horizontal="center" vertical="center"/>
    </xf>
    <xf numFmtId="0" fontId="4" fillId="0" borderId="0" xfId="0" applyFont="1" applyFill="1" applyBorder="1"/>
    <xf numFmtId="0" fontId="13" fillId="2" borderId="1" xfId="0" applyFont="1" applyFill="1" applyBorder="1" applyAlignment="1">
      <alignment horizontal="left" vertical="center" wrapText="1"/>
    </xf>
    <xf numFmtId="166" fontId="15" fillId="2" borderId="1" xfId="0" applyNumberFormat="1" applyFont="1" applyFill="1" applyBorder="1" applyAlignment="1">
      <alignment horizontal="center" vertical="center" wrapText="1"/>
    </xf>
    <xf numFmtId="0" fontId="16" fillId="3" borderId="1" xfId="0" applyFont="1" applyFill="1" applyBorder="1" applyAlignment="1">
      <alignment horizontal="left" vertical="center" wrapText="1"/>
    </xf>
    <xf numFmtId="0" fontId="16" fillId="0" borderId="1" xfId="0" applyFont="1" applyBorder="1" applyAlignment="1">
      <alignment horizontal="left" vertical="center" wrapText="1"/>
    </xf>
    <xf numFmtId="166" fontId="27" fillId="3" borderId="1" xfId="0" applyNumberFormat="1" applyFont="1" applyFill="1" applyBorder="1" applyAlignment="1">
      <alignment horizontal="center" vertical="center" wrapText="1"/>
    </xf>
    <xf numFmtId="0" fontId="24" fillId="3" borderId="1" xfId="0" applyFont="1" applyFill="1" applyBorder="1" applyAlignment="1">
      <alignment horizontal="left" vertical="center" wrapText="1"/>
    </xf>
    <xf numFmtId="166" fontId="16" fillId="0" borderId="1" xfId="0" applyNumberFormat="1" applyFont="1" applyBorder="1" applyAlignment="1">
      <alignment horizontal="center" vertical="center"/>
    </xf>
    <xf numFmtId="0" fontId="24" fillId="3" borderId="1" xfId="0" applyNumberFormat="1" applyFont="1" applyFill="1" applyBorder="1" applyAlignment="1">
      <alignment horizontal="left" vertical="center" wrapText="1"/>
    </xf>
    <xf numFmtId="0" fontId="4" fillId="0" borderId="1" xfId="0" applyFont="1" applyBorder="1" applyAlignment="1">
      <alignment horizontal="left" vertical="center" wrapText="1"/>
    </xf>
    <xf numFmtId="166" fontId="28" fillId="3"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166" fontId="16"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4" fillId="0" borderId="1" xfId="0" applyFont="1" applyFill="1" applyBorder="1" applyAlignment="1">
      <alignment horizontal="left" vertical="center" wrapText="1"/>
    </xf>
    <xf numFmtId="166" fontId="24" fillId="0" borderId="1"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0" fontId="24" fillId="0" borderId="1" xfId="0" applyFont="1" applyBorder="1" applyAlignment="1">
      <alignment horizontal="left" vertical="center" wrapText="1"/>
    </xf>
    <xf numFmtId="0" fontId="16" fillId="0" borderId="1" xfId="0" applyFont="1" applyBorder="1" applyAlignment="1">
      <alignment horizontal="center" vertical="center"/>
    </xf>
    <xf numFmtId="0" fontId="23" fillId="0" borderId="0" xfId="0" applyFont="1" applyBorder="1"/>
    <xf numFmtId="0" fontId="29" fillId="0" borderId="0" xfId="0" applyFont="1" applyBorder="1"/>
    <xf numFmtId="166" fontId="27" fillId="0" borderId="1" xfId="0" applyNumberFormat="1" applyFont="1" applyBorder="1" applyAlignment="1">
      <alignment horizontal="center" vertical="center" wrapText="1"/>
    </xf>
    <xf numFmtId="0" fontId="4" fillId="3" borderId="1" xfId="0" applyNumberFormat="1" applyFont="1" applyFill="1" applyBorder="1" applyAlignment="1">
      <alignment horizontal="left" vertical="center" wrapText="1"/>
    </xf>
    <xf numFmtId="0" fontId="14" fillId="3" borderId="0" xfId="0" applyFont="1" applyFill="1" applyBorder="1"/>
    <xf numFmtId="0" fontId="15" fillId="3" borderId="1" xfId="0" applyFont="1" applyFill="1" applyBorder="1" applyAlignment="1">
      <alignment horizontal="center" vertical="center" wrapText="1"/>
    </xf>
    <xf numFmtId="0" fontId="27" fillId="3" borderId="1" xfId="0" applyFont="1" applyFill="1" applyBorder="1" applyAlignment="1">
      <alignment horizontal="left" vertical="center" wrapText="1"/>
    </xf>
    <xf numFmtId="0" fontId="16" fillId="3" borderId="1" xfId="0" applyFont="1" applyFill="1" applyBorder="1" applyAlignment="1">
      <alignment horizontal="center" vertical="center"/>
    </xf>
    <xf numFmtId="0" fontId="25" fillId="0" borderId="1" xfId="0" applyFont="1" applyFill="1" applyBorder="1" applyAlignment="1">
      <alignment horizontal="left" vertical="center" wrapText="1"/>
    </xf>
    <xf numFmtId="0" fontId="16" fillId="0" borderId="1" xfId="0" applyFont="1" applyFill="1" applyBorder="1" applyAlignment="1">
      <alignment horizontal="center" vertical="center"/>
    </xf>
    <xf numFmtId="2" fontId="16" fillId="11" borderId="1" xfId="0" applyNumberFormat="1" applyFont="1" applyFill="1" applyBorder="1" applyAlignment="1">
      <alignment horizontal="center" vertical="center" wrapText="1"/>
    </xf>
    <xf numFmtId="166" fontId="24" fillId="0" borderId="1" xfId="0" applyNumberFormat="1" applyFont="1" applyFill="1" applyBorder="1" applyAlignment="1">
      <alignment horizontal="center" vertical="center"/>
    </xf>
    <xf numFmtId="0" fontId="13" fillId="9" borderId="1" xfId="0" applyFont="1" applyFill="1" applyBorder="1" applyAlignment="1">
      <alignment horizontal="left" vertical="center" wrapText="1"/>
    </xf>
    <xf numFmtId="166" fontId="15" fillId="9"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4" borderId="1" xfId="0" applyFont="1" applyFill="1" applyBorder="1" applyAlignment="1">
      <alignment horizontal="left" vertical="center"/>
    </xf>
    <xf numFmtId="0" fontId="16" fillId="4" borderId="1" xfId="0" applyFont="1" applyFill="1" applyBorder="1" applyAlignment="1">
      <alignment horizontal="center" vertical="center"/>
    </xf>
    <xf numFmtId="0" fontId="16" fillId="4" borderId="1" xfId="0" applyFont="1" applyFill="1" applyBorder="1" applyAlignment="1">
      <alignment horizontal="center" vertical="center" wrapText="1"/>
    </xf>
    <xf numFmtId="165" fontId="16" fillId="4"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0" fontId="6" fillId="0" borderId="1" xfId="0" applyFont="1" applyBorder="1" applyAlignment="1">
      <alignment horizontal="left" vertical="center" wrapText="1"/>
    </xf>
    <xf numFmtId="0" fontId="15" fillId="3" borderId="1" xfId="0" applyFont="1" applyFill="1" applyBorder="1" applyAlignment="1">
      <alignment horizontal="center" vertical="center"/>
    </xf>
    <xf numFmtId="166" fontId="4" fillId="0" borderId="0" xfId="0" applyNumberFormat="1" applyFont="1" applyBorder="1"/>
    <xf numFmtId="0" fontId="30" fillId="0" borderId="1" xfId="0" applyFont="1" applyFill="1" applyBorder="1" applyAlignment="1">
      <alignment horizontal="left" vertical="center" wrapText="1"/>
    </xf>
    <xf numFmtId="0" fontId="31" fillId="0" borderId="1" xfId="0" applyFont="1" applyFill="1" applyBorder="1" applyAlignment="1">
      <alignment horizontal="center" vertical="center" wrapText="1"/>
    </xf>
    <xf numFmtId="166" fontId="30" fillId="0" borderId="1" xfId="0" applyNumberFormat="1" applyFont="1" applyFill="1" applyBorder="1" applyAlignment="1">
      <alignment horizontal="center" vertical="center" wrapText="1"/>
    </xf>
    <xf numFmtId="0" fontId="6" fillId="0" borderId="0" xfId="0" applyFont="1" applyFill="1" applyBorder="1"/>
    <xf numFmtId="0" fontId="32" fillId="0" borderId="0" xfId="0" applyFont="1" applyFill="1" applyBorder="1"/>
    <xf numFmtId="0" fontId="4" fillId="3" borderId="0" xfId="0" applyFont="1" applyFill="1" applyBorder="1"/>
    <xf numFmtId="0" fontId="13" fillId="0" borderId="1" xfId="0" applyFont="1" applyFill="1" applyBorder="1" applyAlignment="1">
      <alignment horizontal="left" vertical="center" wrapText="1"/>
    </xf>
    <xf numFmtId="0" fontId="4" fillId="11" borderId="1" xfId="0" applyFont="1" applyFill="1" applyBorder="1" applyAlignment="1">
      <alignment horizontal="left" vertical="center" wrapText="1"/>
    </xf>
    <xf numFmtId="166" fontId="16" fillId="4" borderId="1" xfId="0" applyNumberFormat="1" applyFont="1" applyFill="1" applyBorder="1" applyAlignment="1">
      <alignment horizontal="center" vertical="center"/>
    </xf>
    <xf numFmtId="166" fontId="16" fillId="4" borderId="1" xfId="0" applyNumberFormat="1" applyFont="1" applyFill="1" applyBorder="1" applyAlignment="1">
      <alignment horizontal="center" vertical="center" wrapText="1"/>
    </xf>
    <xf numFmtId="166" fontId="15" fillId="3" borderId="1" xfId="0" applyNumberFormat="1" applyFont="1" applyFill="1" applyBorder="1" applyAlignment="1">
      <alignment horizontal="center" vertical="center"/>
    </xf>
    <xf numFmtId="0" fontId="14" fillId="0" borderId="0" xfId="2" applyFont="1" applyBorder="1"/>
    <xf numFmtId="0" fontId="15" fillId="7" borderId="1" xfId="2" applyFont="1" applyFill="1" applyBorder="1" applyAlignment="1">
      <alignment horizontal="left" vertical="center" wrapText="1"/>
    </xf>
    <xf numFmtId="0" fontId="15" fillId="7" borderId="1" xfId="2" applyFont="1" applyFill="1" applyBorder="1" applyAlignment="1">
      <alignment horizontal="center" vertical="center" wrapText="1"/>
    </xf>
    <xf numFmtId="0" fontId="29" fillId="0" borderId="0" xfId="2" applyFont="1" applyFill="1" applyBorder="1"/>
    <xf numFmtId="166" fontId="29" fillId="0" borderId="0" xfId="2" applyNumberFormat="1" applyFont="1" applyFill="1" applyBorder="1"/>
    <xf numFmtId="165" fontId="15" fillId="7" borderId="1" xfId="0" applyNumberFormat="1" applyFont="1" applyFill="1" applyBorder="1" applyAlignment="1">
      <alignment horizontal="center" vertical="center" wrapText="1"/>
    </xf>
    <xf numFmtId="0" fontId="6" fillId="0" borderId="1" xfId="2" applyFont="1" applyBorder="1" applyAlignment="1">
      <alignment horizontal="left" vertical="center" wrapText="1"/>
    </xf>
    <xf numFmtId="0" fontId="30" fillId="0" borderId="1" xfId="2" applyFont="1" applyBorder="1" applyAlignment="1">
      <alignment horizontal="center" vertical="center" wrapText="1"/>
    </xf>
    <xf numFmtId="0" fontId="32" fillId="0" borderId="0" xfId="2" applyFont="1" applyBorder="1"/>
    <xf numFmtId="0" fontId="6" fillId="0" borderId="1" xfId="2" applyFont="1" applyFill="1" applyBorder="1" applyAlignment="1">
      <alignment horizontal="left" vertical="center" wrapText="1"/>
    </xf>
    <xf numFmtId="165" fontId="30" fillId="0" borderId="1" xfId="2" applyNumberFormat="1" applyFont="1" applyFill="1" applyBorder="1" applyAlignment="1">
      <alignment horizontal="center" vertical="center" wrapText="1"/>
    </xf>
    <xf numFmtId="0" fontId="14" fillId="0" borderId="0" xfId="2" applyFont="1" applyFill="1" applyBorder="1"/>
    <xf numFmtId="0" fontId="15" fillId="8" borderId="1" xfId="2" applyFont="1" applyFill="1" applyBorder="1" applyAlignment="1">
      <alignment horizontal="left" vertical="center" wrapText="1"/>
    </xf>
    <xf numFmtId="166" fontId="15" fillId="8" borderId="1" xfId="2" applyNumberFormat="1" applyFont="1" applyFill="1" applyBorder="1" applyAlignment="1">
      <alignment horizontal="center" vertical="center" wrapText="1"/>
    </xf>
    <xf numFmtId="0" fontId="16" fillId="0" borderId="1" xfId="2" applyFont="1" applyFill="1" applyBorder="1" applyAlignment="1">
      <alignment horizontal="left" vertical="center" wrapText="1"/>
    </xf>
    <xf numFmtId="166" fontId="16" fillId="0" borderId="1" xfId="2" applyNumberFormat="1" applyFont="1" applyFill="1" applyBorder="1" applyAlignment="1">
      <alignment horizontal="center" vertical="center" wrapText="1"/>
    </xf>
    <xf numFmtId="165" fontId="15" fillId="2" borderId="1" xfId="2" applyNumberFormat="1" applyFont="1" applyFill="1" applyBorder="1" applyAlignment="1">
      <alignment horizontal="left" vertical="center" wrapText="1"/>
    </xf>
    <xf numFmtId="166" fontId="15" fillId="2" borderId="1" xfId="2" applyNumberFormat="1" applyFont="1" applyFill="1" applyBorder="1" applyAlignment="1">
      <alignment horizontal="center" vertical="center" wrapText="1"/>
    </xf>
    <xf numFmtId="165" fontId="16" fillId="0" borderId="1" xfId="2" applyNumberFormat="1" applyFont="1" applyBorder="1" applyAlignment="1">
      <alignment horizontal="left" vertical="center" wrapText="1"/>
    </xf>
    <xf numFmtId="166" fontId="16" fillId="0" borderId="1" xfId="2" applyNumberFormat="1" applyFont="1" applyBorder="1" applyAlignment="1">
      <alignment horizontal="center" vertical="center" wrapText="1"/>
    </xf>
    <xf numFmtId="0" fontId="14" fillId="3" borderId="0" xfId="2" applyFont="1" applyFill="1" applyBorder="1"/>
    <xf numFmtId="165" fontId="16" fillId="3" borderId="1" xfId="2" applyNumberFormat="1" applyFont="1" applyFill="1" applyBorder="1" applyAlignment="1">
      <alignment horizontal="left" vertical="center" wrapText="1"/>
    </xf>
    <xf numFmtId="166" fontId="16" fillId="3" borderId="1" xfId="2" applyNumberFormat="1" applyFont="1" applyFill="1" applyBorder="1" applyAlignment="1">
      <alignment horizontal="center" vertical="center" wrapText="1"/>
    </xf>
    <xf numFmtId="166" fontId="16" fillId="0" borderId="1" xfId="2" applyNumberFormat="1" applyFont="1" applyBorder="1" applyAlignment="1">
      <alignment horizontal="center" vertical="center"/>
    </xf>
    <xf numFmtId="165" fontId="15" fillId="9" borderId="1" xfId="2" applyNumberFormat="1" applyFont="1" applyFill="1" applyBorder="1" applyAlignment="1">
      <alignment horizontal="left" vertical="center" wrapText="1"/>
    </xf>
    <xf numFmtId="166" fontId="15" fillId="9" borderId="1" xfId="2" applyNumberFormat="1" applyFont="1" applyFill="1" applyBorder="1" applyAlignment="1">
      <alignment horizontal="center" vertical="center" wrapText="1"/>
    </xf>
    <xf numFmtId="166" fontId="16" fillId="3" borderId="1" xfId="2" applyNumberFormat="1" applyFont="1" applyFill="1" applyBorder="1" applyAlignment="1">
      <alignment horizontal="center" vertical="center"/>
    </xf>
    <xf numFmtId="165" fontId="16" fillId="4" borderId="1" xfId="2" applyNumberFormat="1" applyFont="1" applyFill="1" applyBorder="1" applyAlignment="1">
      <alignment horizontal="left" vertical="center"/>
    </xf>
    <xf numFmtId="166" fontId="16" fillId="4" borderId="1" xfId="2" applyNumberFormat="1" applyFont="1" applyFill="1" applyBorder="1" applyAlignment="1">
      <alignment horizontal="center" vertical="center"/>
    </xf>
    <xf numFmtId="166" fontId="16" fillId="4" borderId="1" xfId="2" applyNumberFormat="1" applyFont="1" applyFill="1" applyBorder="1" applyAlignment="1">
      <alignment horizontal="center" vertical="center" wrapText="1"/>
    </xf>
    <xf numFmtId="165" fontId="15" fillId="0" borderId="1" xfId="2" applyNumberFormat="1" applyFont="1" applyBorder="1" applyAlignment="1">
      <alignment horizontal="left" vertical="center" wrapText="1"/>
    </xf>
    <xf numFmtId="166" fontId="15" fillId="3" borderId="1" xfId="2" applyNumberFormat="1" applyFont="1" applyFill="1" applyBorder="1" applyAlignment="1">
      <alignment horizontal="center" vertical="center" wrapText="1"/>
    </xf>
    <xf numFmtId="165" fontId="30" fillId="0" borderId="1" xfId="2" applyNumberFormat="1" applyFont="1" applyBorder="1" applyAlignment="1">
      <alignment horizontal="left" vertical="center" wrapText="1"/>
    </xf>
    <xf numFmtId="166" fontId="15" fillId="3" borderId="1" xfId="2" applyNumberFormat="1" applyFont="1" applyFill="1" applyBorder="1" applyAlignment="1">
      <alignment horizontal="center" vertical="center"/>
    </xf>
    <xf numFmtId="4" fontId="15" fillId="7"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36" fillId="0" borderId="1" xfId="0" applyNumberFormat="1" applyFont="1" applyFill="1" applyBorder="1" applyAlignment="1">
      <alignment horizontal="center" vertical="center"/>
    </xf>
    <xf numFmtId="0" fontId="30" fillId="3" borderId="1" xfId="0" applyFont="1" applyFill="1" applyBorder="1" applyAlignment="1">
      <alignment horizontal="left" vertical="center" wrapText="1"/>
    </xf>
    <xf numFmtId="4" fontId="36" fillId="0" borderId="1" xfId="0" applyNumberFormat="1" applyFont="1" applyBorder="1" applyAlignment="1">
      <alignment horizontal="center" vertical="center"/>
    </xf>
    <xf numFmtId="0" fontId="32" fillId="3" borderId="0" xfId="0" applyFont="1" applyFill="1" applyBorder="1"/>
    <xf numFmtId="0" fontId="15" fillId="8" borderId="1" xfId="0" applyFont="1" applyFill="1" applyBorder="1" applyAlignment="1">
      <alignment horizontal="left" vertical="center" wrapText="1"/>
    </xf>
    <xf numFmtId="0" fontId="16" fillId="0" borderId="4" xfId="0" applyFont="1" applyFill="1" applyBorder="1" applyAlignment="1">
      <alignment horizontal="left" vertical="center" wrapText="1"/>
    </xf>
    <xf numFmtId="166" fontId="27" fillId="0" borderId="5" xfId="0" applyNumberFormat="1" applyFont="1" applyFill="1" applyBorder="1" applyAlignment="1">
      <alignment horizontal="center" vertical="center"/>
    </xf>
    <xf numFmtId="167" fontId="27" fillId="0" borderId="1" xfId="0" applyNumberFormat="1" applyFont="1" applyFill="1" applyBorder="1" applyAlignment="1">
      <alignment horizontal="center" vertical="center"/>
    </xf>
    <xf numFmtId="0" fontId="15" fillId="0" borderId="0" xfId="0" applyFont="1" applyFill="1" applyBorder="1" applyAlignment="1">
      <alignment vertical="center" wrapText="1"/>
    </xf>
    <xf numFmtId="0" fontId="16" fillId="0" borderId="1" xfId="0" applyFont="1" applyFill="1" applyBorder="1" applyAlignment="1">
      <alignment horizontal="center" vertical="center" wrapText="1"/>
    </xf>
    <xf numFmtId="165" fontId="16" fillId="0" borderId="1" xfId="0" applyNumberFormat="1" applyFont="1" applyFill="1" applyBorder="1" applyAlignment="1">
      <alignment horizontal="center" vertical="center" wrapText="1"/>
    </xf>
    <xf numFmtId="0" fontId="27" fillId="0" borderId="1" xfId="0" applyFont="1" applyFill="1" applyBorder="1" applyAlignment="1">
      <alignment horizontal="left" vertical="center" wrapText="1"/>
    </xf>
    <xf numFmtId="167" fontId="16" fillId="0" borderId="1" xfId="0" applyNumberFormat="1" applyFont="1" applyFill="1" applyBorder="1" applyAlignment="1">
      <alignment horizontal="center" vertical="center" wrapText="1"/>
    </xf>
    <xf numFmtId="167" fontId="27" fillId="0" borderId="1" xfId="0" applyNumberFormat="1" applyFont="1" applyBorder="1" applyAlignment="1">
      <alignment horizontal="center" vertical="center"/>
    </xf>
    <xf numFmtId="0" fontId="15" fillId="2" borderId="1" xfId="0" applyFont="1" applyFill="1" applyBorder="1" applyAlignment="1">
      <alignment horizontal="left" vertical="center" wrapText="1"/>
    </xf>
    <xf numFmtId="167" fontId="15" fillId="2" borderId="1" xfId="0" applyNumberFormat="1" applyFont="1" applyFill="1" applyBorder="1" applyAlignment="1">
      <alignment horizontal="center" vertical="center" wrapText="1"/>
    </xf>
    <xf numFmtId="0" fontId="25" fillId="0" borderId="3" xfId="0" applyFont="1" applyBorder="1" applyAlignment="1">
      <alignment vertical="center" wrapText="1"/>
    </xf>
    <xf numFmtId="167" fontId="16" fillId="3" borderId="1" xfId="0" applyNumberFormat="1" applyFont="1" applyFill="1" applyBorder="1" applyAlignment="1">
      <alignment horizontal="center" vertical="center" wrapText="1"/>
    </xf>
    <xf numFmtId="0" fontId="25" fillId="0" borderId="1" xfId="0" applyFont="1" applyBorder="1" applyAlignment="1">
      <alignment horizontal="left" vertical="center" wrapText="1"/>
    </xf>
    <xf numFmtId="0" fontId="25" fillId="0" borderId="5" xfId="0" applyFont="1" applyBorder="1" applyAlignment="1">
      <alignment horizontal="left" vertical="center" wrapText="1"/>
    </xf>
    <xf numFmtId="0" fontId="25" fillId="0" borderId="3" xfId="0" applyFont="1" applyBorder="1" applyAlignment="1">
      <alignment horizontal="left" vertical="center" wrapText="1"/>
    </xf>
    <xf numFmtId="0" fontId="25" fillId="0" borderId="3" xfId="0" applyFont="1" applyFill="1" applyBorder="1" applyAlignment="1">
      <alignment horizontal="left" vertical="center" wrapText="1"/>
    </xf>
    <xf numFmtId="167" fontId="25"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wrapText="1"/>
    </xf>
    <xf numFmtId="0" fontId="25" fillId="0" borderId="1" xfId="0" applyFont="1" applyFill="1" applyBorder="1" applyAlignment="1">
      <alignment vertical="center" wrapText="1"/>
    </xf>
    <xf numFmtId="0" fontId="16" fillId="3" borderId="1" xfId="0" applyFont="1" applyFill="1" applyBorder="1" applyAlignment="1">
      <alignment horizontal="center" vertical="center" wrapText="1"/>
    </xf>
    <xf numFmtId="167" fontId="16" fillId="0" borderId="1" xfId="0" applyNumberFormat="1" applyFont="1" applyBorder="1" applyAlignment="1">
      <alignment horizontal="center" vertical="center"/>
    </xf>
    <xf numFmtId="0" fontId="15" fillId="9" borderId="1" xfId="0" applyFont="1" applyFill="1" applyBorder="1" applyAlignment="1">
      <alignment horizontal="left" vertical="center" wrapText="1"/>
    </xf>
    <xf numFmtId="167" fontId="15" fillId="9" borderId="1" xfId="0" applyNumberFormat="1" applyFont="1" applyFill="1" applyBorder="1" applyAlignment="1">
      <alignment horizontal="center" vertical="center" wrapText="1"/>
    </xf>
    <xf numFmtId="167" fontId="27" fillId="3" borderId="1" xfId="0" applyNumberFormat="1" applyFont="1" applyFill="1" applyBorder="1" applyAlignment="1">
      <alignment horizontal="center" vertical="center"/>
    </xf>
    <xf numFmtId="166" fontId="4" fillId="3" borderId="1" xfId="0" applyNumberFormat="1" applyFont="1" applyFill="1" applyBorder="1" applyAlignment="1">
      <alignment vertical="center"/>
    </xf>
    <xf numFmtId="0" fontId="16" fillId="4" borderId="1" xfId="0" applyFont="1" applyFill="1" applyBorder="1" applyAlignment="1">
      <alignment horizontal="left" vertical="center"/>
    </xf>
    <xf numFmtId="0" fontId="15" fillId="0" borderId="1" xfId="0" applyFont="1" applyBorder="1" applyAlignment="1">
      <alignment horizontal="left" vertical="center" wrapText="1"/>
    </xf>
    <xf numFmtId="167" fontId="15" fillId="3" borderId="1" xfId="0" applyNumberFormat="1" applyFont="1" applyFill="1" applyBorder="1" applyAlignment="1">
      <alignment horizontal="center" vertical="center" wrapText="1"/>
    </xf>
    <xf numFmtId="0" fontId="30" fillId="0" borderId="1" xfId="0" applyFont="1" applyBorder="1" applyAlignment="1">
      <alignment horizontal="left" vertical="center" wrapText="1"/>
    </xf>
    <xf numFmtId="167" fontId="30" fillId="3" borderId="1" xfId="0" applyNumberFormat="1" applyFont="1" applyFill="1" applyBorder="1" applyAlignment="1">
      <alignment horizontal="center" vertical="center" wrapText="1"/>
    </xf>
    <xf numFmtId="0" fontId="32" fillId="0" borderId="0" xfId="0" applyFont="1" applyBorder="1"/>
    <xf numFmtId="166" fontId="15" fillId="7" borderId="1" xfId="2" applyNumberFormat="1" applyFont="1" applyFill="1" applyBorder="1" applyAlignment="1">
      <alignment horizontal="center" vertical="center" wrapText="1"/>
    </xf>
    <xf numFmtId="0" fontId="15" fillId="2" borderId="1" xfId="2" applyFont="1" applyFill="1" applyBorder="1" applyAlignment="1">
      <alignment horizontal="left" vertical="center" wrapText="1"/>
    </xf>
    <xf numFmtId="0" fontId="16" fillId="3" borderId="1" xfId="2" applyFont="1" applyFill="1" applyBorder="1" applyAlignment="1">
      <alignment horizontal="left" vertical="center" wrapText="1"/>
    </xf>
    <xf numFmtId="0" fontId="16" fillId="0" borderId="1" xfId="2" applyFont="1" applyBorder="1" applyAlignment="1">
      <alignment horizontal="left" vertical="center" wrapText="1"/>
    </xf>
    <xf numFmtId="0" fontId="15" fillId="9" borderId="1" xfId="2" applyFont="1" applyFill="1" applyBorder="1" applyAlignment="1">
      <alignment horizontal="left" vertical="center" wrapText="1"/>
    </xf>
    <xf numFmtId="0" fontId="16" fillId="4" borderId="1" xfId="2" applyFont="1" applyFill="1" applyBorder="1" applyAlignment="1">
      <alignment horizontal="left" vertical="center"/>
    </xf>
    <xf numFmtId="0" fontId="15" fillId="0" borderId="1" xfId="2" applyFont="1" applyBorder="1" applyAlignment="1">
      <alignment horizontal="left" vertical="center" wrapText="1"/>
    </xf>
    <xf numFmtId="0" fontId="30" fillId="0" borderId="1" xfId="2" applyFont="1" applyBorder="1" applyAlignment="1">
      <alignment horizontal="left" vertical="center" wrapText="1"/>
    </xf>
    <xf numFmtId="166" fontId="30" fillId="3" borderId="1" xfId="2" applyNumberFormat="1" applyFont="1" applyFill="1" applyBorder="1" applyAlignment="1">
      <alignment horizontal="center" vertical="center" wrapText="1"/>
    </xf>
    <xf numFmtId="0" fontId="37" fillId="0" borderId="1" xfId="0" applyFont="1" applyBorder="1" applyAlignment="1">
      <alignment horizontal="left" vertical="center" wrapText="1"/>
    </xf>
    <xf numFmtId="166" fontId="37" fillId="0" borderId="1" xfId="0" applyNumberFormat="1" applyFont="1" applyBorder="1" applyAlignment="1">
      <alignment horizontal="center" vertical="center" wrapText="1"/>
    </xf>
    <xf numFmtId="166" fontId="15" fillId="0" borderId="1" xfId="0" applyNumberFormat="1" applyFont="1" applyBorder="1" applyAlignment="1">
      <alignment horizontal="center" vertical="center" wrapText="1"/>
    </xf>
    <xf numFmtId="0" fontId="37" fillId="0" borderId="1" xfId="0" applyFont="1" applyFill="1" applyBorder="1" applyAlignment="1">
      <alignment horizontal="left" vertical="center" wrapText="1"/>
    </xf>
    <xf numFmtId="166" fontId="37" fillId="0" borderId="1" xfId="0" applyNumberFormat="1" applyFont="1" applyFill="1" applyBorder="1" applyAlignment="1">
      <alignment horizontal="center" vertical="center" wrapText="1"/>
    </xf>
    <xf numFmtId="0" fontId="14" fillId="0" borderId="0" xfId="1" applyFont="1" applyBorder="1"/>
    <xf numFmtId="0" fontId="32" fillId="0" borderId="0" xfId="1" applyFont="1" applyBorder="1"/>
    <xf numFmtId="0" fontId="15" fillId="7" borderId="1" xfId="1" applyFont="1" applyFill="1" applyBorder="1" applyAlignment="1">
      <alignment horizontal="left" vertical="center" wrapText="1"/>
    </xf>
    <xf numFmtId="166" fontId="15" fillId="7" borderId="1" xfId="1"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166" fontId="15" fillId="0" borderId="1" xfId="1" applyNumberFormat="1" applyFont="1" applyFill="1" applyBorder="1" applyAlignment="1">
      <alignment horizontal="center" vertical="center" wrapText="1"/>
    </xf>
    <xf numFmtId="166" fontId="13" fillId="0" borderId="1" xfId="1" applyNumberFormat="1" applyFont="1" applyFill="1" applyBorder="1" applyAlignment="1">
      <alignment horizontal="center" vertical="center"/>
    </xf>
    <xf numFmtId="0" fontId="14" fillId="0" borderId="0" xfId="1" applyFont="1" applyFill="1" applyBorder="1"/>
    <xf numFmtId="166" fontId="14" fillId="0" borderId="0" xfId="1" applyNumberFormat="1" applyFont="1" applyFill="1" applyBorder="1"/>
    <xf numFmtId="166" fontId="16" fillId="0" borderId="1" xfId="1" applyNumberFormat="1" applyFont="1" applyFill="1" applyBorder="1" applyAlignment="1">
      <alignment horizontal="center" vertical="center"/>
    </xf>
    <xf numFmtId="0" fontId="6" fillId="0" borderId="1" xfId="1" applyFont="1" applyFill="1" applyBorder="1" applyAlignment="1">
      <alignment horizontal="left" vertical="center" wrapText="1"/>
    </xf>
    <xf numFmtId="166" fontId="6" fillId="0" borderId="1" xfId="1" applyNumberFormat="1" applyFont="1" applyFill="1" applyBorder="1" applyAlignment="1">
      <alignment horizontal="center" vertical="center"/>
    </xf>
    <xf numFmtId="0" fontId="15" fillId="8" borderId="1" xfId="1" applyFont="1" applyFill="1" applyBorder="1" applyAlignment="1">
      <alignment horizontal="left" vertical="center" wrapText="1"/>
    </xf>
    <xf numFmtId="166" fontId="15" fillId="8" borderId="1" xfId="1" applyNumberFormat="1" applyFont="1" applyFill="1" applyBorder="1" applyAlignment="1">
      <alignment horizontal="center" vertical="center" wrapText="1"/>
    </xf>
    <xf numFmtId="0" fontId="16" fillId="0" borderId="1" xfId="1" applyFont="1" applyFill="1" applyBorder="1" applyAlignment="1">
      <alignment horizontal="left" vertical="center" wrapText="1"/>
    </xf>
    <xf numFmtId="166" fontId="16" fillId="3" borderId="1" xfId="1" applyNumberFormat="1" applyFont="1" applyFill="1" applyBorder="1" applyAlignment="1">
      <alignment horizontal="center" vertical="center" wrapText="1"/>
    </xf>
    <xf numFmtId="0" fontId="16" fillId="0" borderId="1" xfId="1" applyFont="1" applyFill="1" applyBorder="1" applyAlignment="1">
      <alignment horizontal="left" vertical="center"/>
    </xf>
    <xf numFmtId="166" fontId="16" fillId="3" borderId="1" xfId="1" applyNumberFormat="1" applyFont="1" applyFill="1" applyBorder="1" applyAlignment="1">
      <alignment horizontal="center" vertical="center"/>
    </xf>
    <xf numFmtId="0" fontId="16" fillId="0" borderId="1" xfId="1" applyFont="1" applyBorder="1" applyAlignment="1">
      <alignment horizontal="left" vertical="center" wrapText="1"/>
    </xf>
    <xf numFmtId="0" fontId="15" fillId="2" borderId="1" xfId="1" applyFont="1" applyFill="1" applyBorder="1" applyAlignment="1">
      <alignment horizontal="left" vertical="center" wrapText="1"/>
    </xf>
    <xf numFmtId="166" fontId="15" fillId="2" borderId="1" xfId="1" applyNumberFormat="1" applyFont="1" applyFill="1" applyBorder="1" applyAlignment="1">
      <alignment horizontal="center" vertical="center" wrapText="1"/>
    </xf>
    <xf numFmtId="0" fontId="16" fillId="3" borderId="1" xfId="1" applyFont="1" applyFill="1" applyBorder="1" applyAlignment="1">
      <alignment horizontal="left" vertical="center" wrapText="1"/>
    </xf>
    <xf numFmtId="0" fontId="15" fillId="9" borderId="1" xfId="1" applyFont="1" applyFill="1" applyBorder="1" applyAlignment="1">
      <alignment horizontal="left" vertical="center" wrapText="1"/>
    </xf>
    <xf numFmtId="166" fontId="15" fillId="9" borderId="1" xfId="1" applyNumberFormat="1" applyFont="1" applyFill="1" applyBorder="1" applyAlignment="1">
      <alignment horizontal="center" vertical="center" wrapText="1"/>
    </xf>
    <xf numFmtId="166" fontId="15" fillId="3" borderId="1" xfId="1" applyNumberFormat="1" applyFont="1" applyFill="1" applyBorder="1" applyAlignment="1">
      <alignment horizontal="center" vertical="center" wrapText="1"/>
    </xf>
    <xf numFmtId="0" fontId="14" fillId="3" borderId="0" xfId="1" applyFont="1" applyFill="1" applyBorder="1"/>
    <xf numFmtId="0" fontId="16" fillId="4" borderId="1" xfId="1" applyFont="1" applyFill="1" applyBorder="1" applyAlignment="1">
      <alignment horizontal="left" vertical="center"/>
    </xf>
    <xf numFmtId="166" fontId="16" fillId="4" borderId="1" xfId="1" applyNumberFormat="1" applyFont="1" applyFill="1" applyBorder="1" applyAlignment="1">
      <alignment horizontal="center" vertical="center"/>
    </xf>
    <xf numFmtId="0" fontId="15" fillId="0" borderId="1" xfId="1" applyFont="1" applyBorder="1" applyAlignment="1">
      <alignment horizontal="left" vertical="center" wrapText="1"/>
    </xf>
    <xf numFmtId="0" fontId="30" fillId="0" borderId="1" xfId="1" applyFont="1" applyBorder="1" applyAlignment="1">
      <alignment horizontal="left" vertical="center" wrapText="1"/>
    </xf>
    <xf numFmtId="0" fontId="29" fillId="0" borderId="0" xfId="0" applyFont="1" applyFill="1" applyBorder="1"/>
    <xf numFmtId="0" fontId="15" fillId="7" borderId="1" xfId="0" applyFont="1" applyFill="1" applyBorder="1" applyAlignment="1">
      <alignment horizontal="center" vertical="center"/>
    </xf>
    <xf numFmtId="166" fontId="15" fillId="7" borderId="1" xfId="0" applyNumberFormat="1" applyFont="1" applyFill="1" applyBorder="1" applyAlignment="1">
      <alignment horizontal="center" vertical="center"/>
    </xf>
    <xf numFmtId="0" fontId="15" fillId="0" borderId="6" xfId="0" applyFont="1" applyFill="1" applyBorder="1" applyAlignment="1">
      <alignment horizontal="center" vertical="center" wrapText="1"/>
    </xf>
    <xf numFmtId="166" fontId="15" fillId="0" borderId="1" xfId="0" applyNumberFormat="1" applyFont="1" applyFill="1" applyBorder="1" applyAlignment="1">
      <alignment horizontal="center" vertical="center"/>
    </xf>
    <xf numFmtId="0" fontId="6" fillId="0" borderId="6" xfId="0" applyFont="1" applyFill="1" applyBorder="1" applyAlignment="1">
      <alignment horizontal="left" vertical="center" wrapText="1"/>
    </xf>
    <xf numFmtId="165" fontId="4" fillId="0" borderId="1"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166" fontId="4" fillId="0" borderId="1" xfId="0" applyNumberFormat="1" applyFont="1" applyBorder="1" applyAlignment="1">
      <alignment horizontal="center" vertical="center"/>
    </xf>
    <xf numFmtId="166" fontId="16" fillId="0" borderId="6" xfId="0" applyNumberFormat="1" applyFont="1" applyFill="1" applyBorder="1" applyAlignment="1">
      <alignment horizontal="center" vertical="center" wrapText="1"/>
    </xf>
    <xf numFmtId="166" fontId="15" fillId="9" borderId="1" xfId="0" applyNumberFormat="1" applyFont="1" applyFill="1" applyBorder="1" applyAlignment="1">
      <alignment horizontal="center" vertical="center"/>
    </xf>
    <xf numFmtId="0" fontId="16" fillId="0" borderId="1" xfId="0" applyFont="1" applyFill="1" applyBorder="1" applyAlignment="1">
      <alignment horizontal="left" vertical="center"/>
    </xf>
    <xf numFmtId="166" fontId="39" fillId="0" borderId="1" xfId="0" applyNumberFormat="1" applyFont="1" applyFill="1" applyBorder="1" applyAlignment="1">
      <alignment horizontal="center" vertical="center" wrapText="1"/>
    </xf>
    <xf numFmtId="0" fontId="4" fillId="3" borderId="6" xfId="0" applyFont="1" applyFill="1" applyBorder="1" applyAlignment="1">
      <alignment horizontal="left" vertical="center" wrapText="1"/>
    </xf>
    <xf numFmtId="166" fontId="40" fillId="2" borderId="1" xfId="0" applyNumberFormat="1" applyFont="1" applyFill="1" applyBorder="1" applyAlignment="1">
      <alignment horizontal="center" vertical="center" wrapText="1"/>
    </xf>
    <xf numFmtId="166" fontId="27" fillId="0" borderId="1" xfId="0" applyNumberFormat="1" applyFont="1" applyFill="1" applyBorder="1" applyAlignment="1">
      <alignment horizontal="center" vertical="center" wrapText="1"/>
    </xf>
    <xf numFmtId="166" fontId="13" fillId="9" borderId="1" xfId="0" applyNumberFormat="1" applyFont="1" applyFill="1" applyBorder="1" applyAlignment="1">
      <alignment horizontal="center" vertical="center"/>
    </xf>
    <xf numFmtId="0" fontId="16" fillId="3" borderId="3" xfId="0" applyFont="1" applyFill="1" applyBorder="1" applyAlignment="1">
      <alignment horizontal="left" vertical="center" wrapText="1"/>
    </xf>
    <xf numFmtId="166" fontId="16" fillId="0" borderId="8" xfId="0" applyNumberFormat="1" applyFont="1" applyFill="1" applyBorder="1" applyAlignment="1">
      <alignment horizontal="center" vertical="center"/>
    </xf>
    <xf numFmtId="0" fontId="16" fillId="0" borderId="5" xfId="0" applyFont="1" applyBorder="1" applyAlignment="1">
      <alignment horizontal="left" vertical="center" wrapText="1"/>
    </xf>
    <xf numFmtId="0" fontId="41" fillId="0" borderId="1" xfId="0" applyFont="1" applyBorder="1" applyAlignment="1">
      <alignment horizontal="left" vertical="center" wrapText="1"/>
    </xf>
    <xf numFmtId="0" fontId="16" fillId="4" borderId="5" xfId="0" applyFont="1" applyFill="1" applyBorder="1" applyAlignment="1">
      <alignment horizontal="left" vertical="center"/>
    </xf>
    <xf numFmtId="0" fontId="24" fillId="0" borderId="1" xfId="0" applyFont="1" applyFill="1" applyBorder="1" applyAlignment="1">
      <alignment horizontal="left" vertical="center"/>
    </xf>
    <xf numFmtId="0" fontId="27" fillId="11" borderId="1" xfId="0" applyFont="1" applyFill="1" applyBorder="1" applyAlignment="1">
      <alignment horizontal="left" vertical="center" wrapText="1"/>
    </xf>
    <xf numFmtId="166" fontId="16" fillId="0" borderId="8" xfId="0" applyNumberFormat="1" applyFont="1" applyBorder="1" applyAlignment="1">
      <alignment horizontal="center" vertical="center" wrapText="1"/>
    </xf>
    <xf numFmtId="0" fontId="15" fillId="9" borderId="3" xfId="0" applyFont="1" applyFill="1" applyBorder="1" applyAlignment="1">
      <alignment horizontal="left" vertical="center" wrapText="1"/>
    </xf>
    <xf numFmtId="166" fontId="16" fillId="3" borderId="8" xfId="0" applyNumberFormat="1" applyFont="1" applyFill="1" applyBorder="1" applyAlignment="1">
      <alignment horizontal="center" vertical="center" wrapText="1"/>
    </xf>
    <xf numFmtId="0" fontId="16" fillId="3" borderId="5" xfId="0" applyFont="1" applyFill="1" applyBorder="1" applyAlignment="1">
      <alignment horizontal="left" vertical="center" wrapText="1"/>
    </xf>
    <xf numFmtId="0" fontId="42" fillId="0" borderId="1" xfId="0" applyFont="1" applyBorder="1" applyAlignment="1">
      <alignment horizontal="left" vertical="center"/>
    </xf>
    <xf numFmtId="166" fontId="16" fillId="3" borderId="6" xfId="0" applyNumberFormat="1" applyFont="1" applyFill="1" applyBorder="1" applyAlignment="1">
      <alignment horizontal="center" vertical="center" wrapText="1"/>
    </xf>
    <xf numFmtId="166" fontId="44" fillId="3" borderId="1" xfId="0" applyNumberFormat="1" applyFont="1" applyFill="1" applyBorder="1" applyAlignment="1">
      <alignment horizontal="center" vertical="center" wrapText="1"/>
    </xf>
    <xf numFmtId="166" fontId="44" fillId="3" borderId="6" xfId="0" applyNumberFormat="1" applyFont="1" applyFill="1" applyBorder="1" applyAlignment="1">
      <alignment horizontal="center" vertical="center"/>
    </xf>
    <xf numFmtId="166" fontId="44" fillId="3" borderId="1" xfId="0" applyNumberFormat="1" applyFont="1" applyFill="1" applyBorder="1" applyAlignment="1">
      <alignment horizontal="center" vertical="center"/>
    </xf>
    <xf numFmtId="0" fontId="44" fillId="3" borderId="1" xfId="0" applyFont="1" applyFill="1" applyBorder="1" applyAlignment="1">
      <alignment horizontal="left" vertical="center" wrapText="1"/>
    </xf>
    <xf numFmtId="0" fontId="40" fillId="0" borderId="1" xfId="0" applyFont="1" applyBorder="1" applyAlignment="1">
      <alignment horizontal="left" vertical="center" wrapText="1"/>
    </xf>
    <xf numFmtId="0" fontId="46" fillId="0" borderId="1" xfId="0" applyFont="1" applyBorder="1" applyAlignment="1">
      <alignment horizontal="left" vertical="center" wrapText="1"/>
    </xf>
    <xf numFmtId="0" fontId="43" fillId="0" borderId="1" xfId="0" applyFont="1" applyFill="1" applyBorder="1" applyAlignment="1">
      <alignment horizontal="left" vertical="center" wrapText="1"/>
    </xf>
    <xf numFmtId="166" fontId="38" fillId="0" borderId="1" xfId="0" applyNumberFormat="1" applyFont="1" applyFill="1" applyBorder="1" applyAlignment="1">
      <alignment horizontal="center" vertical="center" wrapText="1"/>
    </xf>
    <xf numFmtId="166" fontId="30" fillId="0" borderId="1" xfId="0" applyNumberFormat="1" applyFont="1" applyBorder="1" applyAlignment="1">
      <alignment horizontal="center" vertical="center" wrapText="1"/>
    </xf>
    <xf numFmtId="4" fontId="14" fillId="0" borderId="0" xfId="0" applyNumberFormat="1" applyFont="1" applyBorder="1"/>
    <xf numFmtId="166" fontId="4"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0" fontId="16" fillId="0" borderId="1" xfId="0" applyFont="1" applyBorder="1" applyAlignment="1">
      <alignment horizontal="left" vertical="center"/>
    </xf>
    <xf numFmtId="166" fontId="16" fillId="9" borderId="1" xfId="0" applyNumberFormat="1" applyFont="1" applyFill="1" applyBorder="1" applyAlignment="1">
      <alignment horizontal="center" vertical="center"/>
    </xf>
    <xf numFmtId="166" fontId="30" fillId="3" borderId="1" xfId="0" applyNumberFormat="1" applyFont="1" applyFill="1" applyBorder="1" applyAlignment="1">
      <alignment horizontal="center" vertical="center" wrapText="1"/>
    </xf>
    <xf numFmtId="166" fontId="30" fillId="3" borderId="1" xfId="0" applyNumberFormat="1" applyFont="1" applyFill="1" applyBorder="1" applyAlignment="1">
      <alignment horizontal="center" vertical="center"/>
    </xf>
    <xf numFmtId="166" fontId="38" fillId="7" borderId="1" xfId="0" applyNumberFormat="1"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31" fillId="0" borderId="1" xfId="0" applyNumberFormat="1" applyFont="1" applyFill="1" applyBorder="1" applyAlignment="1">
      <alignment horizontal="center" vertical="center" wrapText="1"/>
    </xf>
    <xf numFmtId="0" fontId="49" fillId="0" borderId="0" xfId="0" applyFont="1" applyFill="1" applyBorder="1"/>
    <xf numFmtId="0" fontId="6" fillId="3" borderId="1" xfId="0" applyFont="1" applyFill="1" applyBorder="1" applyAlignment="1">
      <alignment horizontal="left" vertical="center" wrapText="1"/>
    </xf>
    <xf numFmtId="0" fontId="49" fillId="3" borderId="0" xfId="0" applyFont="1" applyFill="1" applyBorder="1"/>
    <xf numFmtId="0" fontId="13" fillId="3" borderId="1" xfId="0" applyFont="1" applyFill="1" applyBorder="1" applyAlignment="1">
      <alignment horizontal="left" vertical="center" wrapText="1"/>
    </xf>
    <xf numFmtId="166" fontId="31" fillId="3" borderId="1" xfId="0" applyNumberFormat="1" applyFont="1" applyFill="1" applyBorder="1" applyAlignment="1">
      <alignment horizontal="center" vertical="center" wrapText="1"/>
    </xf>
    <xf numFmtId="0" fontId="15" fillId="3" borderId="1" xfId="0" applyFont="1" applyFill="1" applyBorder="1" applyAlignment="1">
      <alignment horizontal="left" vertical="center" wrapText="1"/>
    </xf>
    <xf numFmtId="166" fontId="14" fillId="3" borderId="0" xfId="0" applyNumberFormat="1" applyFont="1" applyFill="1" applyBorder="1"/>
    <xf numFmtId="166" fontId="50"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166" fontId="24" fillId="0" borderId="1" xfId="0" applyNumberFormat="1" applyFont="1" applyBorder="1" applyAlignment="1">
      <alignment horizontal="center" vertical="center"/>
    </xf>
    <xf numFmtId="0" fontId="51" fillId="0" borderId="0" xfId="0" applyFont="1" applyBorder="1"/>
    <xf numFmtId="166" fontId="24" fillId="3" borderId="1" xfId="0" applyNumberFormat="1" applyFont="1" applyFill="1" applyBorder="1" applyAlignment="1">
      <alignment horizontal="center" vertical="center"/>
    </xf>
    <xf numFmtId="165" fontId="15" fillId="3" borderId="0" xfId="0" applyNumberFormat="1" applyFont="1" applyFill="1" applyBorder="1" applyAlignment="1">
      <alignment horizontal="center" vertical="center" wrapText="1"/>
    </xf>
    <xf numFmtId="166" fontId="50" fillId="0" borderId="1" xfId="0" applyNumberFormat="1" applyFont="1" applyBorder="1" applyAlignment="1">
      <alignment horizontal="center" vertical="center" wrapText="1"/>
    </xf>
    <xf numFmtId="0" fontId="4" fillId="0" borderId="1" xfId="0" applyFont="1" applyBorder="1" applyAlignment="1">
      <alignment horizontal="left" vertical="top" wrapText="1"/>
    </xf>
    <xf numFmtId="0" fontId="4" fillId="3" borderId="5" xfId="0" applyFont="1" applyFill="1" applyBorder="1" applyAlignment="1">
      <alignment horizontal="left" vertical="center" wrapText="1"/>
    </xf>
    <xf numFmtId="0" fontId="23" fillId="3" borderId="5" xfId="0" applyFont="1" applyFill="1" applyBorder="1" applyAlignment="1">
      <alignment horizontal="left" vertical="center" wrapText="1"/>
    </xf>
    <xf numFmtId="0" fontId="14" fillId="0" borderId="0" xfId="3" applyFont="1" applyBorder="1"/>
    <xf numFmtId="0" fontId="32" fillId="0" borderId="0" xfId="3" applyFont="1" applyBorder="1"/>
    <xf numFmtId="0" fontId="15" fillId="7" borderId="1" xfId="3" applyFont="1" applyFill="1" applyBorder="1" applyAlignment="1">
      <alignment horizontal="left" vertical="center" wrapText="1"/>
    </xf>
    <xf numFmtId="166" fontId="15" fillId="7" borderId="1" xfId="3" applyNumberFormat="1" applyFont="1" applyFill="1" applyBorder="1" applyAlignment="1">
      <alignment horizontal="center" vertical="center" wrapText="1"/>
    </xf>
    <xf numFmtId="0" fontId="14" fillId="3" borderId="0" xfId="3" applyFont="1" applyFill="1" applyBorder="1"/>
    <xf numFmtId="166" fontId="14" fillId="3" borderId="0" xfId="3" applyNumberFormat="1" applyFont="1" applyFill="1" applyBorder="1"/>
    <xf numFmtId="0" fontId="15" fillId="7" borderId="1" xfId="3" applyFont="1" applyFill="1" applyBorder="1" applyAlignment="1">
      <alignment horizontal="center" vertical="center" wrapText="1"/>
    </xf>
    <xf numFmtId="166" fontId="15" fillId="3" borderId="1" xfId="3" applyNumberFormat="1" applyFont="1" applyFill="1" applyBorder="1" applyAlignment="1">
      <alignment horizontal="center" vertical="center" wrapText="1"/>
    </xf>
    <xf numFmtId="0" fontId="6" fillId="0" borderId="1" xfId="3" applyFont="1" applyFill="1" applyBorder="1" applyAlignment="1">
      <alignment horizontal="left" vertical="center" wrapText="1"/>
    </xf>
    <xf numFmtId="166" fontId="30" fillId="0" borderId="1" xfId="3" applyNumberFormat="1" applyFont="1" applyFill="1" applyBorder="1" applyAlignment="1">
      <alignment horizontal="center" vertical="center" wrapText="1"/>
    </xf>
    <xf numFmtId="166" fontId="20" fillId="0" borderId="1" xfId="3" applyNumberFormat="1" applyFont="1" applyFill="1" applyBorder="1" applyAlignment="1">
      <alignment horizontal="center" vertical="center" wrapText="1"/>
    </xf>
    <xf numFmtId="0" fontId="32" fillId="0" borderId="0" xfId="3" applyFont="1" applyFill="1" applyBorder="1"/>
    <xf numFmtId="0" fontId="30" fillId="0" borderId="1" xfId="3" applyFont="1" applyFill="1" applyBorder="1" applyAlignment="1">
      <alignment horizontal="left" vertical="center" wrapText="1"/>
    </xf>
    <xf numFmtId="0" fontId="15" fillId="8" borderId="1" xfId="3" applyFont="1" applyFill="1" applyBorder="1" applyAlignment="1">
      <alignment horizontal="left" vertical="center" wrapText="1"/>
    </xf>
    <xf numFmtId="166" fontId="15" fillId="8" borderId="1" xfId="3" applyNumberFormat="1" applyFont="1" applyFill="1" applyBorder="1" applyAlignment="1">
      <alignment horizontal="center" vertical="center" wrapText="1"/>
    </xf>
    <xf numFmtId="0" fontId="16" fillId="3" borderId="1" xfId="3" applyFont="1" applyFill="1" applyBorder="1" applyAlignment="1">
      <alignment horizontal="left" vertical="center" wrapText="1"/>
    </xf>
    <xf numFmtId="166" fontId="16" fillId="0" borderId="1" xfId="3" applyNumberFormat="1" applyFont="1" applyBorder="1" applyAlignment="1">
      <alignment horizontal="center" vertical="center" wrapText="1"/>
    </xf>
    <xf numFmtId="166" fontId="16" fillId="0" borderId="1" xfId="3" applyNumberFormat="1" applyFont="1" applyFill="1" applyBorder="1" applyAlignment="1">
      <alignment horizontal="center" vertical="center" wrapText="1"/>
    </xf>
    <xf numFmtId="0" fontId="15" fillId="2" borderId="1" xfId="3" applyFont="1" applyFill="1" applyBorder="1" applyAlignment="1">
      <alignment horizontal="left" vertical="center" wrapText="1"/>
    </xf>
    <xf numFmtId="166" fontId="15" fillId="2" borderId="1" xfId="3" applyNumberFormat="1" applyFont="1" applyFill="1" applyBorder="1" applyAlignment="1">
      <alignment horizontal="center" vertical="center" wrapText="1"/>
    </xf>
    <xf numFmtId="0" fontId="23" fillId="0" borderId="6" xfId="0" applyFont="1" applyBorder="1" applyAlignment="1">
      <alignment horizontal="left" vertical="center" wrapText="1"/>
    </xf>
    <xf numFmtId="0" fontId="44" fillId="0" borderId="1" xfId="0" applyFont="1" applyBorder="1" applyAlignment="1">
      <alignment horizontal="left" vertical="center" wrapText="1"/>
    </xf>
    <xf numFmtId="166" fontId="24" fillId="0" borderId="3" xfId="0" applyNumberFormat="1" applyFont="1" applyBorder="1" applyAlignment="1">
      <alignment horizontal="center" vertical="center"/>
    </xf>
    <xf numFmtId="166" fontId="16" fillId="0" borderId="3" xfId="0" applyNumberFormat="1" applyFont="1" applyBorder="1" applyAlignment="1">
      <alignment horizontal="center" vertical="center"/>
    </xf>
    <xf numFmtId="0" fontId="44" fillId="0" borderId="1" xfId="0" applyFont="1" applyFill="1" applyBorder="1" applyAlignment="1">
      <alignment horizontal="left" vertical="center" wrapText="1"/>
    </xf>
    <xf numFmtId="0" fontId="4" fillId="0" borderId="6" xfId="0" applyFont="1" applyBorder="1" applyAlignment="1">
      <alignment horizontal="left" vertical="center" wrapText="1"/>
    </xf>
    <xf numFmtId="0" fontId="15" fillId="9" borderId="1" xfId="3" applyFont="1" applyFill="1" applyBorder="1" applyAlignment="1">
      <alignment horizontal="left" vertical="center" wrapText="1"/>
    </xf>
    <xf numFmtId="166" fontId="15" fillId="9" borderId="1" xfId="3" applyNumberFormat="1" applyFont="1" applyFill="1" applyBorder="1" applyAlignment="1">
      <alignment horizontal="center" vertical="center" wrapText="1"/>
    </xf>
    <xf numFmtId="166" fontId="16" fillId="3" borderId="1" xfId="3" applyNumberFormat="1" applyFont="1" applyFill="1" applyBorder="1" applyAlignment="1">
      <alignment horizontal="center" vertical="center"/>
    </xf>
    <xf numFmtId="166" fontId="24" fillId="0" borderId="1" xfId="2" applyNumberFormat="1" applyFont="1" applyFill="1" applyBorder="1" applyAlignment="1">
      <alignment horizontal="center" vertical="center" wrapText="1"/>
    </xf>
    <xf numFmtId="166" fontId="24" fillId="0" borderId="6" xfId="2" applyNumberFormat="1" applyFont="1" applyFill="1" applyBorder="1" applyAlignment="1">
      <alignment horizontal="center" vertical="center" wrapText="1"/>
    </xf>
    <xf numFmtId="166" fontId="24" fillId="0" borderId="1" xfId="2" applyNumberFormat="1" applyFont="1" applyFill="1" applyBorder="1" applyAlignment="1">
      <alignment horizontal="center" vertical="center"/>
    </xf>
    <xf numFmtId="166" fontId="24" fillId="3" borderId="6" xfId="0" applyNumberFormat="1" applyFont="1" applyFill="1" applyBorder="1" applyAlignment="1">
      <alignment horizontal="center" vertical="center" wrapText="1"/>
    </xf>
    <xf numFmtId="166" fontId="24" fillId="3" borderId="3" xfId="0" applyNumberFormat="1" applyFont="1" applyFill="1" applyBorder="1" applyAlignment="1">
      <alignment horizontal="center" vertical="center" wrapText="1"/>
    </xf>
    <xf numFmtId="0" fontId="16" fillId="4" borderId="1" xfId="3" applyFont="1" applyFill="1" applyBorder="1" applyAlignment="1">
      <alignment horizontal="left" vertical="center"/>
    </xf>
    <xf numFmtId="166" fontId="16" fillId="4" borderId="1" xfId="3" applyNumberFormat="1" applyFont="1" applyFill="1" applyBorder="1" applyAlignment="1">
      <alignment horizontal="center" vertical="center"/>
    </xf>
    <xf numFmtId="166" fontId="16" fillId="4" borderId="1" xfId="3" applyNumberFormat="1" applyFont="1" applyFill="1" applyBorder="1" applyAlignment="1">
      <alignment horizontal="center" vertical="center" wrapText="1"/>
    </xf>
    <xf numFmtId="0" fontId="15" fillId="0" borderId="1" xfId="3" applyFont="1" applyBorder="1" applyAlignment="1">
      <alignment horizontal="left" vertical="center" wrapText="1"/>
    </xf>
    <xf numFmtId="0" fontId="30" fillId="0" borderId="1" xfId="3" applyFont="1" applyBorder="1" applyAlignment="1">
      <alignment horizontal="left" vertical="center" wrapText="1"/>
    </xf>
    <xf numFmtId="166" fontId="15" fillId="3" borderId="1" xfId="3" applyNumberFormat="1" applyFont="1" applyFill="1" applyBorder="1" applyAlignment="1">
      <alignment horizontal="center" vertical="center"/>
    </xf>
    <xf numFmtId="0" fontId="32" fillId="0" borderId="0" xfId="0" applyFont="1" applyBorder="1" applyAlignment="1">
      <alignment horizontal="right"/>
    </xf>
    <xf numFmtId="166" fontId="32" fillId="0" borderId="0" xfId="0" applyNumberFormat="1" applyFont="1" applyBorder="1" applyAlignment="1">
      <alignment horizontal="right"/>
    </xf>
    <xf numFmtId="166" fontId="2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32" fillId="0" borderId="0" xfId="0" applyFont="1" applyBorder="1" applyAlignment="1">
      <alignment vertical="center"/>
    </xf>
    <xf numFmtId="166" fontId="14" fillId="0" borderId="0" xfId="0" applyNumberFormat="1" applyFont="1" applyFill="1" applyBorder="1"/>
    <xf numFmtId="0" fontId="30" fillId="0" borderId="1" xfId="0" applyFont="1" applyBorder="1" applyAlignment="1">
      <alignment horizontal="left" vertical="center" wrapText="1" indent="4"/>
    </xf>
    <xf numFmtId="0" fontId="16" fillId="0" borderId="1" xfId="0" applyFont="1" applyBorder="1" applyAlignment="1">
      <alignment horizontal="left" vertical="center" wrapText="1" indent="4"/>
    </xf>
    <xf numFmtId="0" fontId="16" fillId="0" borderId="1" xfId="0" applyFont="1" applyFill="1" applyBorder="1" applyAlignment="1">
      <alignment horizontal="left" vertical="center" wrapText="1" indent="4"/>
    </xf>
    <xf numFmtId="0" fontId="16" fillId="0" borderId="1" xfId="0" applyFont="1" applyBorder="1" applyAlignment="1">
      <alignment horizontal="left" vertical="center" wrapText="1" indent="3"/>
    </xf>
    <xf numFmtId="166" fontId="23" fillId="3" borderId="1" xfId="0" applyNumberFormat="1" applyFont="1" applyFill="1" applyBorder="1" applyAlignment="1">
      <alignment horizontal="center" vertical="center"/>
    </xf>
    <xf numFmtId="166" fontId="23" fillId="0" borderId="1" xfId="0" applyNumberFormat="1" applyFont="1" applyBorder="1" applyAlignment="1">
      <alignment horizontal="center" vertical="center" wrapText="1"/>
    </xf>
    <xf numFmtId="165" fontId="14" fillId="0" borderId="0" xfId="0" applyNumberFormat="1" applyFont="1" applyBorder="1"/>
    <xf numFmtId="166" fontId="15" fillId="7" borderId="1" xfId="0" applyNumberFormat="1" applyFont="1" applyFill="1" applyBorder="1" applyAlignment="1">
      <alignment horizontal="left" vertical="center" wrapText="1"/>
    </xf>
    <xf numFmtId="4" fontId="14" fillId="3" borderId="0" xfId="0" applyNumberFormat="1" applyFont="1" applyFill="1" applyBorder="1"/>
    <xf numFmtId="0" fontId="6" fillId="0" borderId="1" xfId="0" applyFont="1" applyFill="1" applyBorder="1" applyAlignment="1">
      <alignment horizontal="left" vertical="top" wrapText="1"/>
    </xf>
    <xf numFmtId="0" fontId="16" fillId="3" borderId="1"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4" borderId="1" xfId="0" applyFont="1" applyFill="1" applyBorder="1"/>
    <xf numFmtId="166" fontId="16" fillId="4" borderId="1" xfId="0" applyNumberFormat="1" applyFont="1" applyFill="1" applyBorder="1"/>
    <xf numFmtId="166" fontId="16" fillId="4" borderId="1" xfId="0" applyNumberFormat="1" applyFont="1" applyFill="1" applyBorder="1" applyAlignment="1">
      <alignment horizontal="left" vertical="center" wrapText="1"/>
    </xf>
    <xf numFmtId="166" fontId="16" fillId="3" borderId="1" xfId="0" applyNumberFormat="1" applyFont="1" applyFill="1" applyBorder="1"/>
    <xf numFmtId="166" fontId="15" fillId="3" borderId="1" xfId="0" applyNumberFormat="1" applyFont="1" applyFill="1" applyBorder="1"/>
    <xf numFmtId="0" fontId="14" fillId="0" borderId="2" xfId="0" applyFont="1" applyBorder="1" applyAlignment="1">
      <alignment horizontal="left" vertical="center"/>
    </xf>
    <xf numFmtId="166" fontId="16" fillId="0" borderId="0" xfId="0" applyNumberFormat="1" applyFont="1" applyBorder="1" applyAlignment="1">
      <alignment horizontal="center" vertical="center"/>
    </xf>
    <xf numFmtId="0" fontId="16" fillId="0" borderId="0" xfId="0" applyFont="1" applyBorder="1" applyAlignment="1">
      <alignment horizontal="center" vertical="center"/>
    </xf>
    <xf numFmtId="165" fontId="16" fillId="0" borderId="0" xfId="0" applyNumberFormat="1" applyFont="1" applyBorder="1" applyAlignment="1">
      <alignment horizontal="center" vertical="center"/>
    </xf>
    <xf numFmtId="49" fontId="4" fillId="3" borderId="1" xfId="0" applyNumberFormat="1" applyFont="1" applyFill="1" applyBorder="1" applyAlignment="1">
      <alignment horizontal="left" vertical="center" wrapText="1"/>
    </xf>
    <xf numFmtId="49" fontId="24" fillId="3" borderId="1" xfId="0" applyNumberFormat="1"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49" fontId="4" fillId="0" borderId="0" xfId="0" applyNumberFormat="1" applyFont="1" applyBorder="1"/>
    <xf numFmtId="0" fontId="14" fillId="0" borderId="0" xfId="0" applyFont="1" applyBorder="1" applyAlignment="1">
      <alignment horizontal="left" vertical="center"/>
    </xf>
    <xf numFmtId="0" fontId="33" fillId="5" borderId="1" xfId="0" applyFont="1" applyFill="1" applyBorder="1" applyAlignment="1">
      <alignment horizontal="left" wrapText="1"/>
    </xf>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15" fillId="6" borderId="1" xfId="0" applyFont="1" applyFill="1" applyBorder="1" applyAlignment="1">
      <alignment horizontal="center" vertical="center"/>
    </xf>
    <xf numFmtId="0" fontId="15" fillId="6" borderId="1" xfId="3" applyFont="1" applyFill="1" applyBorder="1" applyAlignment="1">
      <alignment horizontal="center" vertical="center"/>
    </xf>
    <xf numFmtId="0" fontId="33" fillId="5" borderId="1" xfId="3" applyFont="1" applyFill="1" applyBorder="1" applyAlignment="1">
      <alignment horizontal="left" vertical="center" wrapText="1"/>
    </xf>
    <xf numFmtId="0" fontId="30" fillId="0" borderId="1" xfId="3" applyFont="1" applyFill="1" applyBorder="1" applyAlignment="1">
      <alignment horizontal="left" vertical="center"/>
    </xf>
    <xf numFmtId="0" fontId="33" fillId="5" borderId="1"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30" fillId="0" borderId="1" xfId="0" applyFont="1" applyFill="1" applyBorder="1" applyAlignment="1">
      <alignment horizontal="left" vertical="center" wrapText="1"/>
    </xf>
    <xf numFmtId="0" fontId="30" fillId="0" borderId="1" xfId="0" applyFont="1" applyFill="1" applyBorder="1" applyAlignment="1">
      <alignment horizontal="left" vertical="center"/>
    </xf>
    <xf numFmtId="0" fontId="15" fillId="6" borderId="6" xfId="0" applyFont="1" applyFill="1" applyBorder="1" applyAlignment="1">
      <alignment horizontal="center" vertical="center"/>
    </xf>
    <xf numFmtId="0" fontId="15" fillId="6" borderId="7" xfId="0" applyFont="1" applyFill="1" applyBorder="1" applyAlignment="1">
      <alignment horizontal="center" vertical="center"/>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15" fillId="0" borderId="1" xfId="0" applyFont="1" applyFill="1" applyBorder="1" applyAlignment="1">
      <alignment horizontal="left" vertical="center"/>
    </xf>
    <xf numFmtId="0" fontId="33" fillId="5" borderId="6" xfId="0" applyFont="1" applyFill="1" applyBorder="1" applyAlignment="1">
      <alignment horizontal="left" wrapText="1"/>
    </xf>
    <xf numFmtId="0" fontId="33" fillId="5" borderId="7" xfId="0" applyFont="1" applyFill="1" applyBorder="1" applyAlignment="1">
      <alignment horizontal="left"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48" fillId="0" borderId="6" xfId="0" applyFont="1" applyBorder="1" applyAlignment="1">
      <alignment horizontal="left" vertical="center" wrapText="1"/>
    </xf>
    <xf numFmtId="0" fontId="48" fillId="0" borderId="7" xfId="0" applyFont="1" applyBorder="1" applyAlignment="1">
      <alignment horizontal="left" vertical="center" wrapText="1"/>
    </xf>
    <xf numFmtId="0" fontId="48" fillId="0" borderId="8" xfId="0" applyFont="1" applyBorder="1" applyAlignment="1">
      <alignment horizontal="left" vertical="center" wrapText="1"/>
    </xf>
    <xf numFmtId="0" fontId="15" fillId="10" borderId="1" xfId="0" applyFont="1" applyFill="1" applyBorder="1" applyAlignment="1">
      <alignment horizontal="center"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8" fillId="5" borderId="1" xfId="0" applyFont="1" applyFill="1" applyBorder="1" applyAlignment="1">
      <alignment horizontal="left" wrapText="1"/>
    </xf>
    <xf numFmtId="0" fontId="30" fillId="0" borderId="6" xfId="1" applyFont="1" applyFill="1" applyBorder="1" applyAlignment="1">
      <alignment horizontal="left" vertical="center" wrapText="1"/>
    </xf>
    <xf numFmtId="0" fontId="30" fillId="0" borderId="7" xfId="1" applyFont="1" applyFill="1" applyBorder="1" applyAlignment="1">
      <alignment horizontal="left" vertical="center" wrapText="1"/>
    </xf>
    <xf numFmtId="0" fontId="38" fillId="10" borderId="6" xfId="0" applyFont="1" applyFill="1" applyBorder="1" applyAlignment="1">
      <alignment horizontal="center" vertical="center" wrapText="1"/>
    </xf>
    <xf numFmtId="0" fontId="38" fillId="10" borderId="7" xfId="0" applyFont="1" applyFill="1" applyBorder="1" applyAlignment="1">
      <alignment horizontal="center" vertical="center" wrapText="1"/>
    </xf>
    <xf numFmtId="0" fontId="6" fillId="0" borderId="1" xfId="2" applyFont="1" applyFill="1" applyBorder="1" applyAlignment="1">
      <alignment horizontal="left" vertical="center"/>
    </xf>
    <xf numFmtId="0" fontId="33" fillId="5" borderId="6" xfId="0" applyFont="1" applyFill="1" applyBorder="1" applyAlignment="1">
      <alignment horizontal="left" vertical="center" wrapText="1"/>
    </xf>
    <xf numFmtId="0" fontId="33" fillId="5" borderId="7" xfId="0" applyFont="1" applyFill="1" applyBorder="1" applyAlignment="1">
      <alignment horizontal="left" vertical="center" wrapText="1"/>
    </xf>
    <xf numFmtId="0" fontId="15" fillId="6" borderId="6" xfId="1" applyFont="1" applyFill="1" applyBorder="1" applyAlignment="1">
      <alignment horizontal="center" vertical="center"/>
    </xf>
    <xf numFmtId="0" fontId="15" fillId="6" borderId="7" xfId="1" applyFont="1" applyFill="1" applyBorder="1" applyAlignment="1">
      <alignment horizontal="center" vertical="center"/>
    </xf>
    <xf numFmtId="0" fontId="25" fillId="0" borderId="3" xfId="0" applyFont="1" applyBorder="1" applyAlignment="1">
      <alignment horizontal="left" vertical="center" wrapText="1"/>
    </xf>
    <xf numFmtId="0" fontId="25" fillId="0" borderId="5" xfId="0" applyFont="1" applyBorder="1" applyAlignment="1">
      <alignment horizontal="left" vertical="center" wrapText="1"/>
    </xf>
    <xf numFmtId="0" fontId="15" fillId="6" borderId="1" xfId="2" applyFont="1" applyFill="1" applyBorder="1" applyAlignment="1">
      <alignment horizontal="center" vertical="center"/>
    </xf>
    <xf numFmtId="0" fontId="33" fillId="5" borderId="1" xfId="2" applyFont="1" applyFill="1" applyBorder="1" applyAlignment="1">
      <alignment horizontal="left" wrapText="1"/>
    </xf>
    <xf numFmtId="0" fontId="15" fillId="6" borderId="6" xfId="2" applyFont="1" applyFill="1" applyBorder="1" applyAlignment="1">
      <alignment horizontal="center" vertical="center"/>
    </xf>
    <xf numFmtId="0" fontId="15" fillId="6" borderId="7" xfId="2" applyFont="1" applyFill="1" applyBorder="1" applyAlignment="1">
      <alignment horizontal="center" vertical="center"/>
    </xf>
    <xf numFmtId="0" fontId="17" fillId="6" borderId="1" xfId="0" applyFont="1" applyFill="1" applyBorder="1" applyAlignment="1">
      <alignment horizontal="center" vertical="center"/>
    </xf>
    <xf numFmtId="0" fontId="18" fillId="5" borderId="1" xfId="0" applyFont="1" applyFill="1" applyBorder="1" applyAlignment="1">
      <alignment horizontal="left" vertical="center" wrapText="1"/>
    </xf>
    <xf numFmtId="0" fontId="20" fillId="3" borderId="1" xfId="0" applyFont="1" applyFill="1" applyBorder="1" applyAlignment="1">
      <alignment vertical="center" wrapText="1"/>
    </xf>
    <xf numFmtId="0" fontId="20" fillId="3" borderId="1" xfId="0" applyFont="1" applyFill="1" applyBorder="1" applyAlignment="1">
      <alignment vertical="center"/>
    </xf>
    <xf numFmtId="0" fontId="18" fillId="5" borderId="1" xfId="0" applyFont="1" applyFill="1" applyBorder="1" applyAlignment="1">
      <alignment vertical="center" wrapText="1"/>
    </xf>
    <xf numFmtId="0" fontId="52" fillId="0" borderId="0" xfId="0" applyFont="1" applyBorder="1" applyAlignment="1">
      <alignment horizontal="center" vertic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cellXfs>
  <cellStyles count="12">
    <cellStyle name="Comma 2" xfId="8"/>
    <cellStyle name="Normal" xfId="0" builtinId="0"/>
    <cellStyle name="Normal 15 2" xfId="3"/>
    <cellStyle name="Normal 2" xfId="2"/>
    <cellStyle name="Normal 21" xfId="11"/>
    <cellStyle name="Normal 3" xfId="5"/>
    <cellStyle name="Normal 5" xfId="7"/>
    <cellStyle name="Normal 6" xfId="9"/>
    <cellStyle name="Normal 8" xfId="4"/>
    <cellStyle name="Обычный 2" xfId="1"/>
    <cellStyle name="Обычный 2 2" xfId="6"/>
    <cellStyle name="Обычный_2007 Anexa nr.4" xfId="10"/>
  </cellStyles>
  <dxfs count="1">
    <dxf>
      <font>
        <condense val="0"/>
        <extend val="0"/>
        <color rgb="FF9C0006"/>
      </font>
      <fill>
        <patternFill>
          <bgColor rgb="FFFFC7CE"/>
        </patternFill>
      </fill>
    </dxf>
  </dxfs>
  <tableStyles count="0" defaultTableStyle="TableStyleMedium9" defaultPivotStyle="PivotStyleLight16"/>
  <colors>
    <mruColors>
      <color rgb="FF3399FF"/>
      <color rgb="FFB3D632"/>
      <color rgb="FF94471C"/>
      <color rgb="FFD7D37B"/>
      <color rgb="FFE34429"/>
      <color rgb="FF26989E"/>
      <color rgb="FFC5D278"/>
      <color rgb="FFE11FAA"/>
      <color rgb="FFA44D0C"/>
      <color rgb="FFA3A0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539"/>
  <sheetViews>
    <sheetView showZeros="0" tabSelected="1" view="pageBreakPreview" zoomScale="80" zoomScaleNormal="80" zoomScaleSheetLayoutView="80" zoomScalePageLayoutView="60" workbookViewId="0">
      <pane xSplit="1" ySplit="5" topLeftCell="B6" activePane="bottomRight" state="frozen"/>
      <selection pane="topRight" activeCell="B1" sqref="B1"/>
      <selection pane="bottomLeft" activeCell="A5" sqref="A5"/>
      <selection pane="bottomRight" activeCell="A7" sqref="A7:G7"/>
    </sheetView>
  </sheetViews>
  <sheetFormatPr defaultRowHeight="18.75" outlineLevelRow="1" x14ac:dyDescent="0.3"/>
  <cols>
    <col min="1" max="1" width="75.42578125" style="349" customWidth="1"/>
    <col min="2" max="2" width="16.5703125" style="351" customWidth="1"/>
    <col min="3" max="4" width="15.85546875" style="351" customWidth="1"/>
    <col min="5" max="5" width="18.140625" style="351" customWidth="1"/>
    <col min="6" max="6" width="18" style="351" customWidth="1"/>
    <col min="7" max="7" width="19" style="351" customWidth="1"/>
    <col min="8" max="8" width="9.140625" style="4" customWidth="1"/>
    <col min="9" max="11" width="15.5703125" style="4" customWidth="1"/>
    <col min="12" max="16384" width="9.140625" style="4"/>
  </cols>
  <sheetData>
    <row r="1" spans="1:7" x14ac:dyDescent="0.3">
      <c r="A1" s="357"/>
      <c r="G1" s="351" t="s">
        <v>1182</v>
      </c>
    </row>
    <row r="2" spans="1:7" ht="41.25" customHeight="1" x14ac:dyDescent="0.3">
      <c r="A2" s="414" t="s">
        <v>557</v>
      </c>
      <c r="B2" s="414"/>
      <c r="C2" s="414"/>
      <c r="D2" s="414"/>
      <c r="E2" s="414"/>
      <c r="F2" s="414"/>
      <c r="G2" s="414"/>
    </row>
    <row r="3" spans="1:7" ht="39" customHeight="1" x14ac:dyDescent="0.3">
      <c r="A3" s="415" t="s">
        <v>3</v>
      </c>
      <c r="B3" s="416" t="s">
        <v>0</v>
      </c>
      <c r="C3" s="416"/>
      <c r="D3" s="416"/>
      <c r="E3" s="417" t="s">
        <v>556</v>
      </c>
      <c r="F3" s="418"/>
      <c r="G3" s="419"/>
    </row>
    <row r="4" spans="1:7" ht="30" customHeight="1" x14ac:dyDescent="0.3">
      <c r="A4" s="415"/>
      <c r="B4" s="415" t="s">
        <v>551</v>
      </c>
      <c r="C4" s="415"/>
      <c r="D4" s="415"/>
      <c r="E4" s="415" t="s">
        <v>552</v>
      </c>
      <c r="F4" s="415"/>
      <c r="G4" s="415"/>
    </row>
    <row r="5" spans="1:7" ht="26.25" customHeight="1" x14ac:dyDescent="0.3">
      <c r="A5" s="415"/>
      <c r="B5" s="5" t="s">
        <v>566</v>
      </c>
      <c r="C5" s="5" t="s">
        <v>567</v>
      </c>
      <c r="D5" s="5" t="s">
        <v>568</v>
      </c>
      <c r="E5" s="5" t="s">
        <v>566</v>
      </c>
      <c r="F5" s="5" t="s">
        <v>567</v>
      </c>
      <c r="G5" s="5" t="s">
        <v>568</v>
      </c>
    </row>
    <row r="6" spans="1:7" ht="18" customHeight="1" x14ac:dyDescent="0.3">
      <c r="A6" s="6">
        <v>1</v>
      </c>
      <c r="B6" s="6">
        <v>2</v>
      </c>
      <c r="C6" s="6">
        <v>3</v>
      </c>
      <c r="D6" s="6">
        <v>4</v>
      </c>
      <c r="E6" s="6">
        <v>5</v>
      </c>
      <c r="F6" s="6">
        <v>6</v>
      </c>
      <c r="G6" s="6">
        <v>7</v>
      </c>
    </row>
    <row r="7" spans="1:7" s="2" customFormat="1" ht="24.75" customHeight="1" x14ac:dyDescent="0.3">
      <c r="A7" s="409" t="s">
        <v>417</v>
      </c>
      <c r="B7" s="409"/>
      <c r="C7" s="409"/>
      <c r="D7" s="409"/>
      <c r="E7" s="409"/>
      <c r="F7" s="409"/>
      <c r="G7" s="409"/>
    </row>
    <row r="8" spans="1:7" s="2" customFormat="1" ht="30.75" customHeight="1" x14ac:dyDescent="0.3">
      <c r="A8" s="413" t="s">
        <v>604</v>
      </c>
      <c r="B8" s="413"/>
      <c r="C8" s="413"/>
      <c r="D8" s="413"/>
      <c r="E8" s="413"/>
      <c r="F8" s="413"/>
      <c r="G8" s="413"/>
    </row>
    <row r="9" spans="1:7" s="2" customFormat="1" ht="25.5" customHeight="1" x14ac:dyDescent="0.3">
      <c r="A9" s="412" t="s">
        <v>418</v>
      </c>
      <c r="B9" s="412"/>
      <c r="C9" s="412"/>
      <c r="D9" s="412"/>
      <c r="E9" s="412"/>
      <c r="F9" s="412"/>
      <c r="G9" s="412"/>
    </row>
    <row r="10" spans="1:7" s="2" customFormat="1" ht="22.5" customHeight="1" x14ac:dyDescent="0.3">
      <c r="A10" s="412" t="s">
        <v>419</v>
      </c>
      <c r="B10" s="412"/>
      <c r="C10" s="412"/>
      <c r="D10" s="412"/>
      <c r="E10" s="412"/>
      <c r="F10" s="412"/>
      <c r="G10" s="412"/>
    </row>
    <row r="11" spans="1:7" s="2" customFormat="1" ht="24.75" customHeight="1" x14ac:dyDescent="0.3">
      <c r="A11" s="412" t="s">
        <v>420</v>
      </c>
      <c r="B11" s="412"/>
      <c r="C11" s="412"/>
      <c r="D11" s="412"/>
      <c r="E11" s="412"/>
      <c r="F11" s="412"/>
      <c r="G11" s="412"/>
    </row>
    <row r="12" spans="1:7" s="2" customFormat="1" ht="24" customHeight="1" x14ac:dyDescent="0.3">
      <c r="A12" s="411" t="s">
        <v>421</v>
      </c>
      <c r="B12" s="411"/>
      <c r="C12" s="411"/>
      <c r="D12" s="411"/>
      <c r="E12" s="411"/>
      <c r="F12" s="411"/>
      <c r="G12" s="411"/>
    </row>
    <row r="13" spans="1:7" s="2" customFormat="1" ht="21.75" customHeight="1" x14ac:dyDescent="0.3">
      <c r="A13" s="411" t="s">
        <v>422</v>
      </c>
      <c r="B13" s="411"/>
      <c r="C13" s="411"/>
      <c r="D13" s="411"/>
      <c r="E13" s="411"/>
      <c r="F13" s="411"/>
      <c r="G13" s="411"/>
    </row>
    <row r="14" spans="1:7" s="2" customFormat="1" ht="21.75" customHeight="1" x14ac:dyDescent="0.3">
      <c r="A14" s="412" t="s">
        <v>423</v>
      </c>
      <c r="B14" s="412"/>
      <c r="C14" s="412"/>
      <c r="D14" s="412"/>
      <c r="E14" s="412"/>
      <c r="F14" s="412"/>
      <c r="G14" s="412"/>
    </row>
    <row r="15" spans="1:7" s="2" customFormat="1" ht="21.75" customHeight="1" x14ac:dyDescent="0.3">
      <c r="A15" s="412" t="s">
        <v>424</v>
      </c>
      <c r="B15" s="412"/>
      <c r="C15" s="412"/>
      <c r="D15" s="412"/>
      <c r="E15" s="412"/>
      <c r="F15" s="412"/>
      <c r="G15" s="412"/>
    </row>
    <row r="16" spans="1:7" s="2" customFormat="1" ht="21.75" customHeight="1" x14ac:dyDescent="0.3">
      <c r="A16" s="412" t="s">
        <v>425</v>
      </c>
      <c r="B16" s="412"/>
      <c r="C16" s="412"/>
      <c r="D16" s="412"/>
      <c r="E16" s="412"/>
      <c r="F16" s="412"/>
      <c r="G16" s="412"/>
    </row>
    <row r="17" spans="1:14" s="2" customFormat="1" ht="21.75" customHeight="1" x14ac:dyDescent="0.3">
      <c r="A17" s="412" t="s">
        <v>426</v>
      </c>
      <c r="B17" s="412"/>
      <c r="C17" s="412"/>
      <c r="D17" s="412"/>
      <c r="E17" s="412"/>
      <c r="F17" s="412"/>
      <c r="G17" s="412"/>
    </row>
    <row r="18" spans="1:14" ht="35.25" customHeight="1" x14ac:dyDescent="0.3">
      <c r="A18" s="7" t="s">
        <v>605</v>
      </c>
      <c r="B18" s="8" t="s">
        <v>8</v>
      </c>
      <c r="C18" s="8" t="s">
        <v>8</v>
      </c>
      <c r="D18" s="8" t="s">
        <v>8</v>
      </c>
      <c r="E18" s="9">
        <v>5042194.5999999996</v>
      </c>
      <c r="F18" s="9">
        <v>4776708.9000000004</v>
      </c>
      <c r="G18" s="9">
        <v>4791304.2</v>
      </c>
    </row>
    <row r="19" spans="1:14" ht="23.25" customHeight="1" x14ac:dyDescent="0.3">
      <c r="A19" s="10" t="s">
        <v>495</v>
      </c>
      <c r="B19" s="9">
        <v>5021912</v>
      </c>
      <c r="C19" s="9">
        <v>4758037.8000000007</v>
      </c>
      <c r="D19" s="9">
        <v>4772852.6000000006</v>
      </c>
      <c r="E19" s="9">
        <v>5037564.1999999993</v>
      </c>
      <c r="F19" s="9">
        <v>4765949.5</v>
      </c>
      <c r="G19" s="9">
        <v>4778784.1000000006</v>
      </c>
      <c r="I19" s="11">
        <f>E19-E27</f>
        <v>0</v>
      </c>
      <c r="J19" s="11">
        <f>F19-F27</f>
        <v>0</v>
      </c>
      <c r="K19" s="11">
        <f>G19-G27</f>
        <v>0</v>
      </c>
    </row>
    <row r="20" spans="1:14" ht="25.5" customHeight="1" x14ac:dyDescent="0.3">
      <c r="A20" s="10" t="s">
        <v>120</v>
      </c>
      <c r="B20" s="9">
        <v>-20282.599999999999</v>
      </c>
      <c r="C20" s="9">
        <v>-18671.099999999999</v>
      </c>
      <c r="D20" s="9">
        <v>-18451.599999999999</v>
      </c>
      <c r="E20" s="9">
        <v>-4630.4000000000015</v>
      </c>
      <c r="F20" s="9">
        <v>-10759.400000000001</v>
      </c>
      <c r="G20" s="9">
        <v>-12520.1</v>
      </c>
    </row>
    <row r="21" spans="1:14" s="15" customFormat="1" ht="18" customHeight="1" x14ac:dyDescent="0.3">
      <c r="A21" s="12" t="s">
        <v>121</v>
      </c>
      <c r="B21" s="13"/>
      <c r="C21" s="13"/>
      <c r="D21" s="13"/>
      <c r="E21" s="14"/>
      <c r="F21" s="14"/>
      <c r="G21" s="14"/>
    </row>
    <row r="22" spans="1:14" s="19" customFormat="1" ht="25.9" customHeight="1" x14ac:dyDescent="0.3">
      <c r="A22" s="16" t="s">
        <v>427</v>
      </c>
      <c r="B22" s="17"/>
      <c r="C22" s="17"/>
      <c r="D22" s="17"/>
      <c r="E22" s="18">
        <v>15100.8</v>
      </c>
      <c r="F22" s="18">
        <v>7677.7</v>
      </c>
      <c r="G22" s="18">
        <v>7151.5</v>
      </c>
    </row>
    <row r="23" spans="1:14" s="19" customFormat="1" ht="33" customHeight="1" x14ac:dyDescent="0.3">
      <c r="A23" s="16" t="s">
        <v>428</v>
      </c>
      <c r="B23" s="20">
        <v>-5183.6000000000004</v>
      </c>
      <c r="C23" s="17">
        <v>-5227.1000000000004</v>
      </c>
      <c r="D23" s="17">
        <v>-5007.6000000000004</v>
      </c>
      <c r="E23" s="18">
        <v>-5183.6000000000004</v>
      </c>
      <c r="F23" s="18">
        <v>-5227.1000000000004</v>
      </c>
      <c r="G23" s="18">
        <v>-5007.6000000000004</v>
      </c>
    </row>
    <row r="24" spans="1:14" s="19" customFormat="1" ht="37.5" customHeight="1" x14ac:dyDescent="0.3">
      <c r="A24" s="16" t="s">
        <v>971</v>
      </c>
      <c r="B24" s="20">
        <v>-15099</v>
      </c>
      <c r="C24" s="20">
        <v>-13444</v>
      </c>
      <c r="D24" s="20">
        <v>-13444</v>
      </c>
      <c r="E24" s="20">
        <v>-15099</v>
      </c>
      <c r="F24" s="20">
        <v>-13444</v>
      </c>
      <c r="G24" s="20">
        <v>-14859</v>
      </c>
    </row>
    <row r="25" spans="1:14" s="19" customFormat="1" ht="28.15" customHeight="1" x14ac:dyDescent="0.3">
      <c r="A25" s="16" t="s">
        <v>970</v>
      </c>
      <c r="B25" s="20"/>
      <c r="C25" s="20"/>
      <c r="D25" s="20"/>
      <c r="E25" s="20">
        <v>551.4</v>
      </c>
      <c r="F25" s="20">
        <v>234</v>
      </c>
      <c r="G25" s="20">
        <v>195</v>
      </c>
    </row>
    <row r="26" spans="1:14" s="19" customFormat="1" ht="29.25" customHeight="1" x14ac:dyDescent="0.3">
      <c r="A26" s="16" t="s">
        <v>1033</v>
      </c>
      <c r="B26" s="20"/>
      <c r="C26" s="20"/>
      <c r="D26" s="20"/>
      <c r="E26" s="20">
        <v>-511202.9</v>
      </c>
      <c r="F26" s="20">
        <v>-828432.5</v>
      </c>
      <c r="G26" s="20">
        <v>-700004.2</v>
      </c>
    </row>
    <row r="27" spans="1:14" s="24" customFormat="1" ht="36.75" customHeight="1" x14ac:dyDescent="0.25">
      <c r="A27" s="21" t="s">
        <v>6</v>
      </c>
      <c r="B27" s="22">
        <v>5021912</v>
      </c>
      <c r="C27" s="22">
        <v>4758037.7999999989</v>
      </c>
      <c r="D27" s="22">
        <v>4772852.5999999996</v>
      </c>
      <c r="E27" s="22">
        <v>5037564.1999999993</v>
      </c>
      <c r="F27" s="22">
        <v>4765949.5</v>
      </c>
      <c r="G27" s="22">
        <v>4778784.0999999996</v>
      </c>
      <c r="H27" s="23"/>
      <c r="I27" s="23"/>
      <c r="J27" s="23"/>
      <c r="K27" s="23"/>
      <c r="L27" s="23"/>
      <c r="M27" s="23"/>
      <c r="N27" s="23"/>
    </row>
    <row r="28" spans="1:14" s="2" customFormat="1" ht="24" customHeight="1" x14ac:dyDescent="0.3">
      <c r="A28" s="25" t="s">
        <v>429</v>
      </c>
      <c r="B28" s="26">
        <v>162142.79999999999</v>
      </c>
      <c r="C28" s="26">
        <v>163401.4</v>
      </c>
      <c r="D28" s="26">
        <v>157142.79999999999</v>
      </c>
      <c r="E28" s="26">
        <v>162142.79999999999</v>
      </c>
      <c r="F28" s="26">
        <v>163401.4</v>
      </c>
      <c r="G28" s="26">
        <v>157142.79999999999</v>
      </c>
      <c r="H28" s="4"/>
      <c r="I28" s="4"/>
      <c r="J28" s="4"/>
      <c r="K28" s="4"/>
      <c r="L28" s="4"/>
      <c r="M28" s="4"/>
      <c r="N28" s="4"/>
    </row>
    <row r="29" spans="1:14" s="2" customFormat="1" ht="24" customHeight="1" x14ac:dyDescent="0.3">
      <c r="A29" s="27" t="s">
        <v>430</v>
      </c>
      <c r="B29" s="26">
        <v>30356.6</v>
      </c>
      <c r="C29" s="26">
        <v>30356.6</v>
      </c>
      <c r="D29" s="26">
        <v>30356.6</v>
      </c>
      <c r="E29" s="26">
        <v>30356.6</v>
      </c>
      <c r="F29" s="26">
        <v>30356.6</v>
      </c>
      <c r="G29" s="26">
        <v>30356.6</v>
      </c>
      <c r="H29" s="4"/>
      <c r="I29" s="4"/>
      <c r="J29" s="4"/>
      <c r="K29" s="4"/>
      <c r="L29" s="4"/>
      <c r="M29" s="4"/>
      <c r="N29" s="4"/>
    </row>
    <row r="30" spans="1:14" s="2" customFormat="1" ht="24" customHeight="1" x14ac:dyDescent="0.3">
      <c r="A30" s="25" t="s">
        <v>972</v>
      </c>
      <c r="B30" s="28">
        <v>17225.599999999999</v>
      </c>
      <c r="C30" s="28">
        <v>17225.599999999999</v>
      </c>
      <c r="D30" s="28">
        <v>17225.599999999999</v>
      </c>
      <c r="E30" s="28">
        <v>17225.599999999999</v>
      </c>
      <c r="F30" s="28">
        <v>17225.599999999999</v>
      </c>
      <c r="G30" s="28">
        <v>17225.599999999999</v>
      </c>
      <c r="H30" s="4"/>
      <c r="I30" s="4"/>
      <c r="J30" s="4"/>
      <c r="K30" s="4"/>
      <c r="L30" s="4"/>
      <c r="M30" s="4"/>
      <c r="N30" s="4"/>
    </row>
    <row r="31" spans="1:14" s="2" customFormat="1" ht="24" customHeight="1" x14ac:dyDescent="0.3">
      <c r="A31" s="25" t="s">
        <v>973</v>
      </c>
      <c r="B31" s="26">
        <v>50678.5</v>
      </c>
      <c r="C31" s="26">
        <v>50678.5</v>
      </c>
      <c r="D31" s="26">
        <v>50678.5</v>
      </c>
      <c r="E31" s="26">
        <v>50678.5</v>
      </c>
      <c r="F31" s="26">
        <v>50678.5</v>
      </c>
      <c r="G31" s="26">
        <v>50678.5</v>
      </c>
      <c r="H31" s="4"/>
      <c r="I31" s="4"/>
      <c r="J31" s="4"/>
      <c r="K31" s="4"/>
      <c r="L31" s="4"/>
      <c r="M31" s="4"/>
      <c r="N31" s="4"/>
    </row>
    <row r="32" spans="1:14" s="2" customFormat="1" ht="40.5" customHeight="1" x14ac:dyDescent="0.3">
      <c r="A32" s="25" t="s">
        <v>431</v>
      </c>
      <c r="B32" s="29">
        <v>95768.7</v>
      </c>
      <c r="C32" s="29">
        <v>95828.4</v>
      </c>
      <c r="D32" s="29">
        <v>95839.1</v>
      </c>
      <c r="E32" s="29">
        <v>95768.7</v>
      </c>
      <c r="F32" s="29">
        <v>95828.4</v>
      </c>
      <c r="G32" s="29">
        <v>95839.1</v>
      </c>
      <c r="H32" s="4"/>
      <c r="I32" s="4"/>
      <c r="J32" s="4"/>
      <c r="K32" s="4"/>
      <c r="L32" s="4"/>
      <c r="M32" s="4"/>
      <c r="N32" s="4"/>
    </row>
    <row r="33" spans="1:14" s="2" customFormat="1" ht="37.5" customHeight="1" x14ac:dyDescent="0.3">
      <c r="A33" s="25" t="s">
        <v>432</v>
      </c>
      <c r="B33" s="30">
        <v>184660.9</v>
      </c>
      <c r="C33" s="30">
        <v>233107.9</v>
      </c>
      <c r="D33" s="30">
        <v>277782.90000000002</v>
      </c>
      <c r="E33" s="30">
        <v>184660.9</v>
      </c>
      <c r="F33" s="30">
        <v>233107.9</v>
      </c>
      <c r="G33" s="29">
        <v>277782.90000000002</v>
      </c>
      <c r="H33" s="4"/>
      <c r="I33" s="4"/>
      <c r="J33" s="4"/>
      <c r="K33" s="4"/>
      <c r="L33" s="4"/>
      <c r="M33" s="4"/>
      <c r="N33" s="4"/>
    </row>
    <row r="34" spans="1:14" s="2" customFormat="1" ht="22.9" customHeight="1" x14ac:dyDescent="0.3">
      <c r="A34" s="25" t="s">
        <v>433</v>
      </c>
      <c r="B34" s="30">
        <v>209650.9</v>
      </c>
      <c r="C34" s="30">
        <v>156741.70000000001</v>
      </c>
      <c r="D34" s="30">
        <v>181985.7</v>
      </c>
      <c r="E34" s="30">
        <v>209650.9</v>
      </c>
      <c r="F34" s="30">
        <v>156741.70000000001</v>
      </c>
      <c r="G34" s="29">
        <v>181985.7</v>
      </c>
      <c r="H34" s="4"/>
      <c r="I34" s="4"/>
      <c r="J34" s="4"/>
      <c r="K34" s="4"/>
      <c r="L34" s="4"/>
      <c r="M34" s="4"/>
      <c r="N34" s="4"/>
    </row>
    <row r="35" spans="1:14" s="2" customFormat="1" ht="33" customHeight="1" x14ac:dyDescent="0.3">
      <c r="A35" s="25" t="s">
        <v>434</v>
      </c>
      <c r="B35" s="30">
        <v>1500</v>
      </c>
      <c r="C35" s="30">
        <v>1500</v>
      </c>
      <c r="D35" s="30">
        <v>1500</v>
      </c>
      <c r="E35" s="30">
        <v>1500</v>
      </c>
      <c r="F35" s="30">
        <v>1500</v>
      </c>
      <c r="G35" s="29">
        <v>1500</v>
      </c>
    </row>
    <row r="36" spans="1:14" s="2" customFormat="1" ht="21.75" customHeight="1" x14ac:dyDescent="0.3">
      <c r="A36" s="31" t="s">
        <v>435</v>
      </c>
      <c r="B36" s="32">
        <v>103394.3</v>
      </c>
      <c r="C36" s="32">
        <v>103394.3</v>
      </c>
      <c r="D36" s="32">
        <v>102180.5</v>
      </c>
      <c r="E36" s="32">
        <v>103394.3</v>
      </c>
      <c r="F36" s="32">
        <v>103394.3</v>
      </c>
      <c r="G36" s="33">
        <v>102180.5</v>
      </c>
    </row>
    <row r="37" spans="1:14" s="2" customFormat="1" ht="22.15" customHeight="1" x14ac:dyDescent="0.3">
      <c r="A37" s="31" t="s">
        <v>436</v>
      </c>
      <c r="B37" s="34">
        <v>1337143.5</v>
      </c>
      <c r="C37" s="34">
        <v>1197232.3999999999</v>
      </c>
      <c r="D37" s="34">
        <v>1138912.7</v>
      </c>
      <c r="E37" s="34">
        <v>1337143.5</v>
      </c>
      <c r="F37" s="34">
        <v>1197232.3999999999</v>
      </c>
      <c r="G37" s="26">
        <v>1138912.7</v>
      </c>
    </row>
    <row r="38" spans="1:14" s="2" customFormat="1" ht="25.15" customHeight="1" x14ac:dyDescent="0.3">
      <c r="A38" s="31" t="s">
        <v>437</v>
      </c>
      <c r="B38" s="34">
        <v>31213.9</v>
      </c>
      <c r="C38" s="34">
        <v>31213.9</v>
      </c>
      <c r="D38" s="34">
        <v>31213.9</v>
      </c>
      <c r="E38" s="34">
        <v>31213.9</v>
      </c>
      <c r="F38" s="34">
        <v>31213.9</v>
      </c>
      <c r="G38" s="26">
        <v>31213.9</v>
      </c>
    </row>
    <row r="39" spans="1:14" s="2" customFormat="1" ht="27.75" customHeight="1" x14ac:dyDescent="0.3">
      <c r="A39" s="35" t="s">
        <v>438</v>
      </c>
      <c r="B39" s="34">
        <v>7364.8</v>
      </c>
      <c r="C39" s="34">
        <v>7364.8</v>
      </c>
      <c r="D39" s="34">
        <v>7364.8</v>
      </c>
      <c r="E39" s="34">
        <v>7364.8</v>
      </c>
      <c r="F39" s="34">
        <v>7364.8</v>
      </c>
      <c r="G39" s="26">
        <v>7364.8</v>
      </c>
    </row>
    <row r="40" spans="1:14" s="2" customFormat="1" ht="25.5" customHeight="1" x14ac:dyDescent="0.3">
      <c r="A40" s="25" t="s">
        <v>1172</v>
      </c>
      <c r="B40" s="30">
        <v>25427.03</v>
      </c>
      <c r="C40" s="30">
        <v>23641.8</v>
      </c>
      <c r="D40" s="30">
        <v>23641.8</v>
      </c>
      <c r="E40" s="30">
        <v>23641.8</v>
      </c>
      <c r="F40" s="30">
        <v>23641.8</v>
      </c>
      <c r="G40" s="29">
        <v>23641.8</v>
      </c>
    </row>
    <row r="41" spans="1:14" s="2" customFormat="1" ht="26.25" customHeight="1" x14ac:dyDescent="0.3">
      <c r="A41" s="25" t="s">
        <v>974</v>
      </c>
      <c r="B41" s="30">
        <v>62126.87</v>
      </c>
      <c r="C41" s="30">
        <v>61697.599999999999</v>
      </c>
      <c r="D41" s="30">
        <v>61725.3</v>
      </c>
      <c r="E41" s="30">
        <v>64212.1</v>
      </c>
      <c r="F41" s="30">
        <v>61697.599999999999</v>
      </c>
      <c r="G41" s="29">
        <v>61725.3</v>
      </c>
    </row>
    <row r="42" spans="1:14" s="2" customFormat="1" ht="24.75" customHeight="1" x14ac:dyDescent="0.3">
      <c r="A42" s="25" t="s">
        <v>975</v>
      </c>
      <c r="B42" s="30">
        <v>16570</v>
      </c>
      <c r="C42" s="30">
        <v>39270</v>
      </c>
      <c r="D42" s="30">
        <v>49700</v>
      </c>
      <c r="E42" s="30">
        <v>16270</v>
      </c>
      <c r="F42" s="30">
        <v>39270</v>
      </c>
      <c r="G42" s="29">
        <v>49700</v>
      </c>
    </row>
    <row r="43" spans="1:14" s="2" customFormat="1" ht="24.75" customHeight="1" x14ac:dyDescent="0.3">
      <c r="A43" s="25" t="s">
        <v>976</v>
      </c>
      <c r="B43" s="30">
        <v>3927.9</v>
      </c>
      <c r="C43" s="30">
        <v>3927.9</v>
      </c>
      <c r="D43" s="30">
        <v>3927.9</v>
      </c>
      <c r="E43" s="30">
        <v>3927.9</v>
      </c>
      <c r="F43" s="30">
        <v>3927.9</v>
      </c>
      <c r="G43" s="29">
        <v>3927.9</v>
      </c>
    </row>
    <row r="44" spans="1:14" s="356" customFormat="1" ht="54.75" customHeight="1" x14ac:dyDescent="0.3">
      <c r="A44" s="353" t="s">
        <v>977</v>
      </c>
      <c r="B44" s="354">
        <v>18349.8</v>
      </c>
      <c r="C44" s="354">
        <v>18349.8</v>
      </c>
      <c r="D44" s="354">
        <v>18349.8</v>
      </c>
      <c r="E44" s="354">
        <v>18349.8</v>
      </c>
      <c r="F44" s="354">
        <v>18349.8</v>
      </c>
      <c r="G44" s="355">
        <v>18349.8</v>
      </c>
    </row>
    <row r="45" spans="1:14" s="2" customFormat="1" ht="39" customHeight="1" x14ac:dyDescent="0.3">
      <c r="A45" s="1" t="s">
        <v>439</v>
      </c>
      <c r="B45" s="30">
        <v>3280</v>
      </c>
      <c r="C45" s="30">
        <v>3280</v>
      </c>
      <c r="D45" s="30">
        <v>3280</v>
      </c>
      <c r="E45" s="30">
        <v>3280</v>
      </c>
      <c r="F45" s="30">
        <v>3280</v>
      </c>
      <c r="G45" s="29">
        <v>3280</v>
      </c>
    </row>
    <row r="46" spans="1:14" s="2" customFormat="1" ht="23.25" customHeight="1" x14ac:dyDescent="0.3">
      <c r="A46" s="1" t="s">
        <v>978</v>
      </c>
      <c r="B46" s="30">
        <v>13120.8</v>
      </c>
      <c r="C46" s="30">
        <v>13085.8</v>
      </c>
      <c r="D46" s="30">
        <v>13050.8</v>
      </c>
      <c r="E46" s="30">
        <v>13120.8</v>
      </c>
      <c r="F46" s="30">
        <v>13085.8</v>
      </c>
      <c r="G46" s="29">
        <v>13050.8</v>
      </c>
    </row>
    <row r="47" spans="1:14" s="2" customFormat="1" ht="23.25" customHeight="1" x14ac:dyDescent="0.3">
      <c r="A47" s="1" t="s">
        <v>979</v>
      </c>
      <c r="B47" s="30">
        <v>500</v>
      </c>
      <c r="C47" s="30">
        <v>535</v>
      </c>
      <c r="D47" s="30">
        <v>570</v>
      </c>
      <c r="E47" s="30">
        <v>500</v>
      </c>
      <c r="F47" s="30">
        <v>535</v>
      </c>
      <c r="G47" s="29">
        <v>570</v>
      </c>
    </row>
    <row r="48" spans="1:14" s="2" customFormat="1" ht="21.6" customHeight="1" x14ac:dyDescent="0.3">
      <c r="A48" s="25" t="s">
        <v>440</v>
      </c>
      <c r="B48" s="26">
        <v>17263.7</v>
      </c>
      <c r="C48" s="26">
        <v>17263.7</v>
      </c>
      <c r="D48" s="26">
        <v>17263.7</v>
      </c>
      <c r="E48" s="26">
        <v>17263.7</v>
      </c>
      <c r="F48" s="26">
        <v>17263.7</v>
      </c>
      <c r="G48" s="26">
        <v>17263.7</v>
      </c>
    </row>
    <row r="49" spans="1:7" s="2" customFormat="1" ht="22.5" customHeight="1" x14ac:dyDescent="0.3">
      <c r="A49" s="25" t="s">
        <v>441</v>
      </c>
      <c r="B49" s="26">
        <v>40000</v>
      </c>
      <c r="C49" s="26">
        <v>40000</v>
      </c>
      <c r="D49" s="26">
        <v>40000</v>
      </c>
      <c r="E49" s="26">
        <v>40000</v>
      </c>
      <c r="F49" s="26">
        <v>40000</v>
      </c>
      <c r="G49" s="26">
        <v>40000</v>
      </c>
    </row>
    <row r="50" spans="1:7" s="2" customFormat="1" ht="22.5" customHeight="1" x14ac:dyDescent="0.3">
      <c r="A50" s="25" t="s">
        <v>442</v>
      </c>
      <c r="B50" s="29">
        <v>142916.20000000001</v>
      </c>
      <c r="C50" s="36"/>
      <c r="D50" s="36"/>
      <c r="E50" s="29">
        <v>142916.20000000001</v>
      </c>
      <c r="F50" s="36"/>
      <c r="G50" s="36"/>
    </row>
    <row r="51" spans="1:7" s="2" customFormat="1" ht="22.5" customHeight="1" x14ac:dyDescent="0.3">
      <c r="A51" s="25" t="s">
        <v>443</v>
      </c>
      <c r="B51" s="26">
        <v>2055.3000000000002</v>
      </c>
      <c r="C51" s="26">
        <v>2055.3000000000002</v>
      </c>
      <c r="D51" s="26">
        <v>2055.3000000000002</v>
      </c>
      <c r="E51" s="26">
        <v>2055.3000000000002</v>
      </c>
      <c r="F51" s="26">
        <v>2055.3000000000002</v>
      </c>
      <c r="G51" s="26">
        <v>2055.3000000000002</v>
      </c>
    </row>
    <row r="52" spans="1:7" s="2" customFormat="1" ht="22.5" customHeight="1" x14ac:dyDescent="0.3">
      <c r="A52" s="27" t="s">
        <v>980</v>
      </c>
      <c r="B52" s="26">
        <v>7665</v>
      </c>
      <c r="C52" s="26">
        <v>7665</v>
      </c>
      <c r="D52" s="26">
        <v>7665</v>
      </c>
      <c r="E52" s="26">
        <v>7665</v>
      </c>
      <c r="F52" s="26">
        <v>7665</v>
      </c>
      <c r="G52" s="26">
        <v>7665</v>
      </c>
    </row>
    <row r="53" spans="1:7" s="2" customFormat="1" ht="22.5" customHeight="1" x14ac:dyDescent="0.3">
      <c r="A53" s="25" t="s">
        <v>444</v>
      </c>
      <c r="B53" s="26">
        <v>22628</v>
      </c>
      <c r="C53" s="26">
        <v>22628</v>
      </c>
      <c r="D53" s="26">
        <v>22628</v>
      </c>
      <c r="E53" s="26">
        <v>22628</v>
      </c>
      <c r="F53" s="26">
        <v>22628</v>
      </c>
      <c r="G53" s="26">
        <v>22628</v>
      </c>
    </row>
    <row r="54" spans="1:7" s="2" customFormat="1" ht="22.5" customHeight="1" x14ac:dyDescent="0.3">
      <c r="A54" s="27" t="s">
        <v>981</v>
      </c>
      <c r="B54" s="26">
        <v>3955.6</v>
      </c>
      <c r="C54" s="26">
        <v>3955.6</v>
      </c>
      <c r="D54" s="26">
        <v>3955.6</v>
      </c>
      <c r="E54" s="26">
        <v>3955.6</v>
      </c>
      <c r="F54" s="26">
        <v>3955.6</v>
      </c>
      <c r="G54" s="26">
        <v>3955.6</v>
      </c>
    </row>
    <row r="55" spans="1:7" s="2" customFormat="1" ht="37.5" customHeight="1" x14ac:dyDescent="0.3">
      <c r="A55" s="25" t="s">
        <v>982</v>
      </c>
      <c r="B55" s="29">
        <v>5616.3</v>
      </c>
      <c r="C55" s="29">
        <v>5616.3</v>
      </c>
      <c r="D55" s="29">
        <v>5616.3</v>
      </c>
      <c r="E55" s="29">
        <v>5616.3</v>
      </c>
      <c r="F55" s="29">
        <v>5616.3</v>
      </c>
      <c r="G55" s="29">
        <v>5616.3</v>
      </c>
    </row>
    <row r="56" spans="1:7" s="2" customFormat="1" ht="23.45" customHeight="1" x14ac:dyDescent="0.3">
      <c r="A56" s="27" t="s">
        <v>445</v>
      </c>
      <c r="B56" s="37">
        <v>8164.6</v>
      </c>
      <c r="C56" s="37">
        <v>8164.6</v>
      </c>
      <c r="D56" s="37">
        <v>8164.6</v>
      </c>
      <c r="E56" s="37">
        <v>8164.6</v>
      </c>
      <c r="F56" s="37">
        <v>8164.6</v>
      </c>
      <c r="G56" s="37">
        <v>8164.6</v>
      </c>
    </row>
    <row r="57" spans="1:7" s="40" customFormat="1" ht="54" customHeight="1" x14ac:dyDescent="0.3">
      <c r="A57" s="38" t="s">
        <v>490</v>
      </c>
      <c r="B57" s="39">
        <v>82900.3</v>
      </c>
      <c r="C57" s="39">
        <v>82900.3</v>
      </c>
      <c r="D57" s="39">
        <v>82900.3</v>
      </c>
      <c r="E57" s="39">
        <v>82900.3</v>
      </c>
      <c r="F57" s="39">
        <v>82900.3</v>
      </c>
      <c r="G57" s="39">
        <v>82900.3</v>
      </c>
    </row>
    <row r="58" spans="1:7" s="40" customFormat="1" ht="28.15" customHeight="1" x14ac:dyDescent="0.3">
      <c r="A58" s="38" t="s">
        <v>546</v>
      </c>
      <c r="B58" s="41">
        <v>-5183.6000000000004</v>
      </c>
      <c r="C58" s="42">
        <v>-5227.1000000000004</v>
      </c>
      <c r="D58" s="42">
        <v>-5007.6000000000004</v>
      </c>
      <c r="E58" s="41">
        <v>-5183.6000000000004</v>
      </c>
      <c r="F58" s="41">
        <v>-5227.1000000000004</v>
      </c>
      <c r="G58" s="41">
        <v>-5007.6000000000004</v>
      </c>
    </row>
    <row r="59" spans="1:7" s="40" customFormat="1" ht="35.25" customHeight="1" x14ac:dyDescent="0.3">
      <c r="A59" s="38" t="s">
        <v>983</v>
      </c>
      <c r="B59" s="41">
        <v>-15099</v>
      </c>
      <c r="C59" s="41">
        <v>-13444</v>
      </c>
      <c r="D59" s="41">
        <v>-13444</v>
      </c>
      <c r="E59" s="41">
        <v>-15099</v>
      </c>
      <c r="F59" s="41">
        <v>-13444</v>
      </c>
      <c r="G59" s="41">
        <v>-14859</v>
      </c>
    </row>
    <row r="60" spans="1:7" s="40" customFormat="1" ht="24.75" customHeight="1" x14ac:dyDescent="0.3">
      <c r="A60" s="38" t="s">
        <v>547</v>
      </c>
      <c r="B60" s="43"/>
      <c r="C60" s="43"/>
      <c r="D60" s="43"/>
      <c r="E60" s="43">
        <v>15100.8</v>
      </c>
      <c r="F60" s="39">
        <v>7677.7</v>
      </c>
      <c r="G60" s="39">
        <v>7151.5</v>
      </c>
    </row>
    <row r="61" spans="1:7" s="40" customFormat="1" ht="33" customHeight="1" x14ac:dyDescent="0.3">
      <c r="A61" s="38" t="s">
        <v>548</v>
      </c>
      <c r="B61" s="39"/>
      <c r="C61" s="39"/>
      <c r="D61" s="39"/>
      <c r="E61" s="39">
        <v>551.4</v>
      </c>
      <c r="F61" s="39">
        <v>234</v>
      </c>
      <c r="G61" s="39">
        <v>195</v>
      </c>
    </row>
    <row r="62" spans="1:7" s="40" customFormat="1" ht="23.25" customHeight="1" x14ac:dyDescent="0.3">
      <c r="A62" s="38" t="s">
        <v>984</v>
      </c>
      <c r="B62" s="44">
        <v>2238814.9</v>
      </c>
      <c r="C62" s="44">
        <v>2436956.7999999998</v>
      </c>
      <c r="D62" s="44">
        <v>2436956.7999999998</v>
      </c>
      <c r="E62" s="44">
        <v>2238814.9</v>
      </c>
      <c r="F62" s="44">
        <v>2436956.7999999998</v>
      </c>
      <c r="G62" s="44">
        <v>2436956.7999999998</v>
      </c>
    </row>
    <row r="63" spans="1:7" s="40" customFormat="1" ht="23.25" customHeight="1" x14ac:dyDescent="0.3">
      <c r="A63" s="38" t="s">
        <v>985</v>
      </c>
      <c r="B63" s="41"/>
      <c r="C63" s="41"/>
      <c r="D63" s="41"/>
      <c r="E63" s="41">
        <v>-511202.9</v>
      </c>
      <c r="F63" s="41">
        <v>-828432.5</v>
      </c>
      <c r="G63" s="41">
        <v>-700004.2</v>
      </c>
    </row>
    <row r="64" spans="1:7" s="40" customFormat="1" ht="40.5" customHeight="1" x14ac:dyDescent="0.3">
      <c r="A64" s="38" t="s">
        <v>986</v>
      </c>
      <c r="B64" s="39">
        <v>21936</v>
      </c>
      <c r="C64" s="39">
        <v>21936</v>
      </c>
      <c r="D64" s="39">
        <v>21936</v>
      </c>
      <c r="E64" s="39">
        <v>21936</v>
      </c>
      <c r="F64" s="39">
        <v>21936</v>
      </c>
      <c r="G64" s="39">
        <v>21936</v>
      </c>
    </row>
    <row r="65" spans="1:14" s="2" customFormat="1" ht="24.75" customHeight="1" x14ac:dyDescent="0.3">
      <c r="A65" s="27" t="s">
        <v>987</v>
      </c>
      <c r="B65" s="37">
        <v>15000</v>
      </c>
      <c r="C65" s="37">
        <v>15000</v>
      </c>
      <c r="D65" s="37">
        <v>15000</v>
      </c>
      <c r="E65" s="37">
        <v>15000</v>
      </c>
      <c r="F65" s="37">
        <v>15000</v>
      </c>
      <c r="G65" s="37">
        <v>15000</v>
      </c>
    </row>
    <row r="66" spans="1:14" s="2" customFormat="1" ht="21.75" customHeight="1" x14ac:dyDescent="0.3">
      <c r="A66" s="27" t="s">
        <v>988</v>
      </c>
      <c r="B66" s="37">
        <v>70000</v>
      </c>
      <c r="C66" s="37">
        <v>70000</v>
      </c>
      <c r="D66" s="37">
        <v>70000</v>
      </c>
      <c r="E66" s="37">
        <v>70000</v>
      </c>
      <c r="F66" s="37">
        <v>70000</v>
      </c>
      <c r="G66" s="37">
        <v>70000</v>
      </c>
    </row>
    <row r="67" spans="1:14" s="2" customFormat="1" ht="20.25" customHeight="1" x14ac:dyDescent="0.3">
      <c r="A67" s="27" t="s">
        <v>989</v>
      </c>
      <c r="B67" s="37">
        <v>140000</v>
      </c>
      <c r="C67" s="37">
        <v>140000</v>
      </c>
      <c r="D67" s="37">
        <v>140000</v>
      </c>
      <c r="E67" s="37">
        <v>140000</v>
      </c>
      <c r="F67" s="37">
        <v>140000</v>
      </c>
      <c r="G67" s="37">
        <v>140000</v>
      </c>
    </row>
    <row r="68" spans="1:14" s="2" customFormat="1" ht="33" customHeight="1" x14ac:dyDescent="0.3">
      <c r="A68" s="38" t="s">
        <v>990</v>
      </c>
      <c r="B68" s="37">
        <v>675746.5</v>
      </c>
      <c r="C68" s="37">
        <v>675746.5</v>
      </c>
      <c r="D68" s="37">
        <v>675746.5</v>
      </c>
      <c r="E68" s="37">
        <v>675746.5</v>
      </c>
      <c r="F68" s="37">
        <v>675746.5</v>
      </c>
      <c r="G68" s="37">
        <v>675746.5</v>
      </c>
    </row>
    <row r="69" spans="1:14" s="47" customFormat="1" ht="22.5" customHeight="1" x14ac:dyDescent="0.3">
      <c r="A69" s="38" t="s">
        <v>1173</v>
      </c>
      <c r="B69" s="45">
        <v>1411944.2</v>
      </c>
      <c r="C69" s="46">
        <v>1411944.2</v>
      </c>
      <c r="D69" s="46">
        <v>1411944.2</v>
      </c>
      <c r="E69" s="46">
        <v>1411944.2</v>
      </c>
      <c r="F69" s="46">
        <v>1411944.2</v>
      </c>
      <c r="G69" s="46">
        <v>1411944.2</v>
      </c>
    </row>
    <row r="70" spans="1:14" ht="38.25" customHeight="1" x14ac:dyDescent="0.3">
      <c r="A70" s="48" t="s">
        <v>606</v>
      </c>
      <c r="B70" s="49">
        <v>348030.10000000003</v>
      </c>
      <c r="C70" s="49">
        <v>273658.2</v>
      </c>
      <c r="D70" s="49">
        <v>271981.09999999998</v>
      </c>
      <c r="E70" s="49">
        <v>93911.599999999991</v>
      </c>
      <c r="F70" s="49">
        <v>65849.600000000006</v>
      </c>
      <c r="G70" s="49">
        <v>95736.1</v>
      </c>
      <c r="H70" s="2"/>
      <c r="I70" s="2"/>
      <c r="J70" s="2"/>
      <c r="K70" s="2"/>
      <c r="L70" s="2"/>
      <c r="M70" s="2"/>
      <c r="N70" s="2"/>
    </row>
    <row r="71" spans="1:14" ht="27" customHeight="1" x14ac:dyDescent="0.3">
      <c r="A71" s="50" t="s">
        <v>811</v>
      </c>
      <c r="B71" s="29">
        <v>6107.2</v>
      </c>
      <c r="C71" s="29">
        <v>6107.2</v>
      </c>
      <c r="D71" s="29">
        <v>6107.2</v>
      </c>
      <c r="E71" s="29">
        <v>1120.7</v>
      </c>
      <c r="F71" s="29">
        <v>1120.7</v>
      </c>
      <c r="G71" s="29">
        <v>1120.7</v>
      </c>
      <c r="H71" s="2"/>
      <c r="I71" s="2"/>
      <c r="J71" s="2"/>
      <c r="K71" s="2"/>
      <c r="L71" s="2"/>
      <c r="M71" s="2"/>
      <c r="N71" s="2"/>
    </row>
    <row r="72" spans="1:14" ht="42" customHeight="1" x14ac:dyDescent="0.3">
      <c r="A72" s="51" t="s">
        <v>1034</v>
      </c>
      <c r="B72" s="29">
        <v>13184</v>
      </c>
      <c r="C72" s="52">
        <v>20684</v>
      </c>
      <c r="D72" s="37">
        <v>4184</v>
      </c>
      <c r="E72" s="29">
        <v>5978</v>
      </c>
      <c r="F72" s="52"/>
      <c r="G72" s="37"/>
      <c r="H72" s="2"/>
      <c r="I72" s="2"/>
      <c r="J72" s="2"/>
      <c r="K72" s="2"/>
      <c r="L72" s="2"/>
      <c r="M72" s="2"/>
      <c r="N72" s="2"/>
    </row>
    <row r="73" spans="1:14" ht="39.75" customHeight="1" x14ac:dyDescent="0.3">
      <c r="A73" s="53" t="s">
        <v>1035</v>
      </c>
      <c r="B73" s="29">
        <v>1233.3</v>
      </c>
      <c r="C73" s="29">
        <v>1233.3</v>
      </c>
      <c r="D73" s="29">
        <v>1233.3</v>
      </c>
      <c r="E73" s="54">
        <v>1233.3</v>
      </c>
      <c r="F73" s="54">
        <v>1233.3</v>
      </c>
      <c r="G73" s="54">
        <v>1233.3</v>
      </c>
      <c r="H73" s="2"/>
      <c r="I73" s="2"/>
      <c r="J73" s="2"/>
      <c r="K73" s="2"/>
      <c r="L73" s="2"/>
      <c r="M73" s="2"/>
      <c r="N73" s="2"/>
    </row>
    <row r="74" spans="1:14" ht="98.25" customHeight="1" x14ac:dyDescent="0.3">
      <c r="A74" s="55" t="s">
        <v>1036</v>
      </c>
      <c r="B74" s="29">
        <v>1512.5</v>
      </c>
      <c r="C74" s="29">
        <v>1512.5</v>
      </c>
      <c r="D74" s="29">
        <v>1512.5</v>
      </c>
      <c r="E74" s="37">
        <v>1512.5</v>
      </c>
      <c r="F74" s="37">
        <v>1512.5</v>
      </c>
      <c r="G74" s="37">
        <v>1512.5</v>
      </c>
      <c r="H74" s="2"/>
      <c r="I74" s="2"/>
      <c r="J74" s="2"/>
      <c r="K74" s="2"/>
      <c r="L74" s="2"/>
      <c r="M74" s="2"/>
      <c r="N74" s="2"/>
    </row>
    <row r="75" spans="1:14" ht="42" customHeight="1" x14ac:dyDescent="0.3">
      <c r="A75" s="50" t="s">
        <v>1037</v>
      </c>
      <c r="B75" s="29">
        <v>1239.9000000000001</v>
      </c>
      <c r="C75" s="29">
        <v>1239.9000000000001</v>
      </c>
      <c r="D75" s="29">
        <v>1239.9000000000001</v>
      </c>
      <c r="E75" s="37"/>
      <c r="F75" s="37"/>
      <c r="G75" s="37"/>
      <c r="H75" s="2"/>
      <c r="I75" s="2"/>
      <c r="J75" s="2"/>
      <c r="K75" s="2"/>
      <c r="L75" s="2"/>
      <c r="M75" s="2"/>
      <c r="N75" s="2"/>
    </row>
    <row r="76" spans="1:14" ht="42" customHeight="1" x14ac:dyDescent="0.3">
      <c r="A76" s="56" t="s">
        <v>1038</v>
      </c>
      <c r="B76" s="29"/>
      <c r="C76" s="29">
        <v>45</v>
      </c>
      <c r="D76" s="29"/>
      <c r="E76" s="29"/>
      <c r="F76" s="29"/>
      <c r="G76" s="29"/>
      <c r="H76" s="2"/>
      <c r="I76" s="2"/>
      <c r="J76" s="2"/>
      <c r="K76" s="2"/>
      <c r="L76" s="2"/>
      <c r="M76" s="2"/>
      <c r="N76" s="2"/>
    </row>
    <row r="77" spans="1:14" ht="58.5" customHeight="1" x14ac:dyDescent="0.3">
      <c r="A77" s="56" t="s">
        <v>1039</v>
      </c>
      <c r="B77" s="29">
        <v>1000</v>
      </c>
      <c r="C77" s="29"/>
      <c r="D77" s="29"/>
      <c r="E77" s="29"/>
      <c r="F77" s="29"/>
      <c r="G77" s="29"/>
      <c r="H77" s="2"/>
      <c r="I77" s="2"/>
      <c r="J77" s="2"/>
      <c r="K77" s="2"/>
      <c r="L77" s="2"/>
      <c r="M77" s="2"/>
      <c r="N77" s="2"/>
    </row>
    <row r="78" spans="1:14" ht="55.5" customHeight="1" x14ac:dyDescent="0.3">
      <c r="A78" s="56" t="s">
        <v>1040</v>
      </c>
      <c r="B78" s="29"/>
      <c r="C78" s="52">
        <v>1000</v>
      </c>
      <c r="D78" s="37"/>
      <c r="E78" s="29"/>
      <c r="F78" s="52"/>
      <c r="G78" s="37"/>
      <c r="H78" s="2"/>
      <c r="I78" s="2"/>
      <c r="J78" s="2"/>
      <c r="K78" s="2"/>
      <c r="L78" s="2"/>
      <c r="M78" s="2"/>
      <c r="N78" s="2"/>
    </row>
    <row r="79" spans="1:14" ht="35.25" customHeight="1" x14ac:dyDescent="0.3">
      <c r="A79" s="25" t="s">
        <v>1041</v>
      </c>
      <c r="B79" s="30">
        <v>415</v>
      </c>
      <c r="C79" s="57"/>
      <c r="D79" s="29"/>
      <c r="E79" s="29">
        <v>415</v>
      </c>
      <c r="F79" s="29"/>
      <c r="G79" s="29"/>
      <c r="H79" s="2"/>
      <c r="I79" s="2"/>
      <c r="J79" s="2"/>
      <c r="K79" s="2"/>
      <c r="L79" s="2"/>
      <c r="M79" s="2"/>
      <c r="N79" s="2"/>
    </row>
    <row r="80" spans="1:14" s="15" customFormat="1" ht="44.25" customHeight="1" x14ac:dyDescent="0.3">
      <c r="A80" s="58" t="s">
        <v>1042</v>
      </c>
      <c r="B80" s="59">
        <v>85</v>
      </c>
      <c r="C80" s="46">
        <v>85</v>
      </c>
      <c r="D80" s="46">
        <v>85</v>
      </c>
      <c r="E80" s="59">
        <v>85</v>
      </c>
      <c r="F80" s="46">
        <v>85</v>
      </c>
      <c r="G80" s="46">
        <v>85</v>
      </c>
      <c r="H80" s="47"/>
      <c r="I80" s="47"/>
      <c r="J80" s="47"/>
      <c r="K80" s="47"/>
      <c r="L80" s="47"/>
      <c r="M80" s="47"/>
      <c r="N80" s="47"/>
    </row>
    <row r="81" spans="1:14" s="15" customFormat="1" ht="56.25" customHeight="1" x14ac:dyDescent="0.3">
      <c r="A81" s="58" t="s">
        <v>1043</v>
      </c>
      <c r="B81" s="59">
        <v>320</v>
      </c>
      <c r="C81" s="59">
        <v>320</v>
      </c>
      <c r="D81" s="46">
        <v>320</v>
      </c>
      <c r="E81" s="59">
        <v>320</v>
      </c>
      <c r="F81" s="59">
        <v>320</v>
      </c>
      <c r="G81" s="46">
        <v>320</v>
      </c>
      <c r="H81" s="47"/>
      <c r="I81" s="47"/>
      <c r="J81" s="47"/>
      <c r="K81" s="47"/>
      <c r="L81" s="47"/>
      <c r="M81" s="47"/>
      <c r="N81" s="47"/>
    </row>
    <row r="82" spans="1:14" s="15" customFormat="1" ht="30.75" customHeight="1" x14ac:dyDescent="0.3">
      <c r="A82" s="58" t="s">
        <v>1044</v>
      </c>
      <c r="B82" s="59">
        <v>563</v>
      </c>
      <c r="C82" s="60"/>
      <c r="D82" s="46"/>
      <c r="E82" s="59">
        <v>563</v>
      </c>
      <c r="F82" s="46"/>
      <c r="G82" s="46"/>
      <c r="H82" s="47"/>
      <c r="I82" s="47"/>
      <c r="J82" s="47"/>
      <c r="K82" s="47"/>
      <c r="L82" s="47"/>
      <c r="M82" s="47"/>
      <c r="N82" s="47"/>
    </row>
    <row r="83" spans="1:14" s="15" customFormat="1" ht="42" customHeight="1" x14ac:dyDescent="0.3">
      <c r="A83" s="61" t="s">
        <v>446</v>
      </c>
      <c r="B83" s="62">
        <v>7837.5</v>
      </c>
      <c r="C83" s="62">
        <v>2500</v>
      </c>
      <c r="D83" s="63"/>
      <c r="E83" s="46">
        <v>3000</v>
      </c>
      <c r="F83" s="46">
        <v>3000</v>
      </c>
      <c r="G83" s="46">
        <v>3000</v>
      </c>
      <c r="H83" s="47"/>
      <c r="I83" s="47"/>
      <c r="J83" s="47"/>
      <c r="K83" s="47"/>
      <c r="L83" s="47"/>
      <c r="M83" s="47"/>
      <c r="N83" s="47"/>
    </row>
    <row r="84" spans="1:14" ht="28.5" customHeight="1" x14ac:dyDescent="0.3">
      <c r="A84" s="64" t="s">
        <v>447</v>
      </c>
      <c r="B84" s="26">
        <v>650</v>
      </c>
      <c r="C84" s="26">
        <v>650</v>
      </c>
      <c r="D84" s="26">
        <v>650</v>
      </c>
      <c r="E84" s="54">
        <v>650</v>
      </c>
      <c r="F84" s="54">
        <v>650</v>
      </c>
      <c r="G84" s="54">
        <v>650</v>
      </c>
      <c r="H84" s="2"/>
      <c r="I84" s="2"/>
      <c r="J84" s="2"/>
      <c r="K84" s="2"/>
      <c r="L84" s="2"/>
      <c r="M84" s="2"/>
      <c r="N84" s="2"/>
    </row>
    <row r="85" spans="1:14" ht="28.15" customHeight="1" x14ac:dyDescent="0.3">
      <c r="A85" s="64" t="s">
        <v>448</v>
      </c>
      <c r="B85" s="26">
        <v>400</v>
      </c>
      <c r="C85" s="26"/>
      <c r="D85" s="26">
        <v>400</v>
      </c>
      <c r="E85" s="54"/>
      <c r="F85" s="65"/>
      <c r="G85" s="54"/>
      <c r="H85" s="2"/>
      <c r="I85" s="2"/>
      <c r="J85" s="2"/>
      <c r="K85" s="2"/>
      <c r="L85" s="2"/>
      <c r="M85" s="2"/>
      <c r="N85" s="2"/>
    </row>
    <row r="86" spans="1:14" ht="37.5" customHeight="1" x14ac:dyDescent="0.3">
      <c r="A86" s="64" t="s">
        <v>449</v>
      </c>
      <c r="B86" s="26">
        <v>500</v>
      </c>
      <c r="C86" s="29">
        <v>250</v>
      </c>
      <c r="D86" s="29">
        <v>250</v>
      </c>
      <c r="E86" s="54">
        <v>500</v>
      </c>
      <c r="F86" s="54">
        <v>250</v>
      </c>
      <c r="G86" s="54">
        <v>250</v>
      </c>
      <c r="H86" s="2"/>
      <c r="I86" s="2"/>
      <c r="J86" s="2"/>
      <c r="K86" s="2"/>
      <c r="L86" s="2"/>
      <c r="M86" s="2"/>
      <c r="N86" s="2"/>
    </row>
    <row r="87" spans="1:14" ht="39.75" customHeight="1" x14ac:dyDescent="0.3">
      <c r="A87" s="64" t="s">
        <v>450</v>
      </c>
      <c r="B87" s="26">
        <v>800</v>
      </c>
      <c r="C87" s="26"/>
      <c r="D87" s="26"/>
      <c r="E87" s="54">
        <v>800</v>
      </c>
      <c r="F87" s="65"/>
      <c r="G87" s="54"/>
      <c r="H87" s="2"/>
      <c r="I87" s="2"/>
      <c r="J87" s="2"/>
      <c r="K87" s="2"/>
      <c r="L87" s="2"/>
      <c r="M87" s="2"/>
      <c r="N87" s="2"/>
    </row>
    <row r="88" spans="1:14" ht="30" customHeight="1" x14ac:dyDescent="0.3">
      <c r="A88" s="64" t="s">
        <v>451</v>
      </c>
      <c r="B88" s="26">
        <v>864</v>
      </c>
      <c r="C88" s="26">
        <v>864</v>
      </c>
      <c r="D88" s="26">
        <v>864</v>
      </c>
      <c r="E88" s="54"/>
      <c r="F88" s="65"/>
      <c r="G88" s="54"/>
      <c r="H88" s="2"/>
      <c r="I88" s="2"/>
      <c r="J88" s="2"/>
      <c r="K88" s="2"/>
      <c r="L88" s="2"/>
      <c r="M88" s="2"/>
      <c r="N88" s="2"/>
    </row>
    <row r="89" spans="1:14" s="67" customFormat="1" ht="75.75" customHeight="1" x14ac:dyDescent="0.3">
      <c r="A89" s="27" t="s">
        <v>607</v>
      </c>
      <c r="B89" s="32">
        <v>310</v>
      </c>
      <c r="C89" s="32">
        <v>310</v>
      </c>
      <c r="D89" s="32">
        <v>310</v>
      </c>
      <c r="E89" s="30"/>
      <c r="F89" s="30"/>
      <c r="G89" s="30"/>
      <c r="H89" s="66"/>
      <c r="I89" s="66"/>
      <c r="J89" s="66"/>
      <c r="K89" s="66"/>
      <c r="L89" s="66"/>
      <c r="M89" s="66"/>
      <c r="N89" s="66"/>
    </row>
    <row r="90" spans="1:14" ht="57" customHeight="1" x14ac:dyDescent="0.3">
      <c r="A90" s="56" t="s">
        <v>991</v>
      </c>
      <c r="B90" s="33">
        <v>33546.9</v>
      </c>
      <c r="C90" s="33">
        <v>25346</v>
      </c>
      <c r="D90" s="33">
        <v>5200</v>
      </c>
      <c r="E90" s="37">
        <v>10917.5</v>
      </c>
      <c r="F90" s="37">
        <v>10917.5</v>
      </c>
      <c r="G90" s="37">
        <v>10917.5</v>
      </c>
      <c r="H90" s="2"/>
      <c r="I90" s="2"/>
      <c r="J90" s="2"/>
      <c r="K90" s="2"/>
      <c r="L90" s="2"/>
      <c r="M90" s="2"/>
      <c r="N90" s="2"/>
    </row>
    <row r="91" spans="1:14" ht="57" customHeight="1" x14ac:dyDescent="0.3">
      <c r="A91" s="56" t="s">
        <v>452</v>
      </c>
      <c r="B91" s="33">
        <v>2800</v>
      </c>
      <c r="C91" s="68">
        <v>3750</v>
      </c>
      <c r="D91" s="54">
        <v>3900</v>
      </c>
      <c r="E91" s="29"/>
      <c r="F91" s="52"/>
      <c r="G91" s="37"/>
      <c r="H91" s="2"/>
      <c r="I91" s="2"/>
      <c r="J91" s="2"/>
      <c r="K91" s="2"/>
      <c r="L91" s="2"/>
      <c r="M91" s="2"/>
      <c r="N91" s="2"/>
    </row>
    <row r="92" spans="1:14" ht="59.25" customHeight="1" x14ac:dyDescent="0.3">
      <c r="A92" s="1" t="s">
        <v>1045</v>
      </c>
      <c r="B92" s="29">
        <v>30000</v>
      </c>
      <c r="C92" s="29">
        <v>30000</v>
      </c>
      <c r="D92" s="29">
        <v>30000</v>
      </c>
      <c r="E92" s="54"/>
      <c r="F92" s="54"/>
      <c r="G92" s="54"/>
      <c r="H92" s="2"/>
      <c r="I92" s="2"/>
      <c r="J92" s="2"/>
      <c r="K92" s="2"/>
      <c r="L92" s="2"/>
      <c r="M92" s="2"/>
      <c r="N92" s="2"/>
    </row>
    <row r="93" spans="1:14" ht="40.5" customHeight="1" x14ac:dyDescent="0.3">
      <c r="A93" s="69" t="s">
        <v>1046</v>
      </c>
      <c r="B93" s="29">
        <v>15000</v>
      </c>
      <c r="C93" s="29">
        <v>15000</v>
      </c>
      <c r="D93" s="29">
        <v>15000</v>
      </c>
      <c r="E93" s="37"/>
      <c r="F93" s="37"/>
      <c r="G93" s="37"/>
      <c r="H93" s="2"/>
      <c r="I93" s="2"/>
      <c r="J93" s="2"/>
      <c r="K93" s="2"/>
      <c r="L93" s="2"/>
      <c r="M93" s="2"/>
      <c r="N93" s="2"/>
    </row>
    <row r="94" spans="1:14" ht="84" customHeight="1" x14ac:dyDescent="0.3">
      <c r="A94" s="1" t="s">
        <v>1047</v>
      </c>
      <c r="B94" s="29">
        <v>15000</v>
      </c>
      <c r="C94" s="29">
        <v>15000</v>
      </c>
      <c r="D94" s="29">
        <v>15000</v>
      </c>
      <c r="E94" s="37"/>
      <c r="F94" s="37"/>
      <c r="G94" s="37"/>
      <c r="H94" s="2"/>
      <c r="I94" s="2"/>
      <c r="J94" s="2"/>
      <c r="K94" s="2"/>
      <c r="L94" s="2"/>
      <c r="M94" s="2"/>
      <c r="N94" s="2"/>
    </row>
    <row r="95" spans="1:14" ht="36.75" customHeight="1" x14ac:dyDescent="0.3">
      <c r="A95" s="1" t="s">
        <v>1048</v>
      </c>
      <c r="B95" s="29">
        <v>594</v>
      </c>
      <c r="C95" s="29"/>
      <c r="D95" s="29"/>
      <c r="E95" s="37"/>
      <c r="F95" s="37"/>
      <c r="G95" s="37"/>
      <c r="H95" s="2"/>
      <c r="I95" s="2"/>
      <c r="J95" s="2"/>
      <c r="K95" s="2"/>
      <c r="L95" s="2"/>
      <c r="M95" s="2"/>
      <c r="N95" s="2"/>
    </row>
    <row r="96" spans="1:14" ht="117" customHeight="1" x14ac:dyDescent="0.3">
      <c r="A96" s="1" t="s">
        <v>1049</v>
      </c>
      <c r="B96" s="29">
        <v>1800</v>
      </c>
      <c r="C96" s="29"/>
      <c r="D96" s="29"/>
      <c r="E96" s="37"/>
      <c r="F96" s="37"/>
      <c r="G96" s="37"/>
      <c r="H96" s="2"/>
      <c r="I96" s="2"/>
      <c r="J96" s="2"/>
      <c r="K96" s="2"/>
      <c r="L96" s="2"/>
      <c r="M96" s="2"/>
      <c r="N96" s="2"/>
    </row>
    <row r="97" spans="1:14" ht="99" customHeight="1" x14ac:dyDescent="0.3">
      <c r="A97" s="1" t="s">
        <v>1050</v>
      </c>
      <c r="B97" s="29">
        <v>900</v>
      </c>
      <c r="C97" s="29">
        <v>900</v>
      </c>
      <c r="D97" s="29">
        <v>900</v>
      </c>
      <c r="E97" s="37"/>
      <c r="F97" s="37"/>
      <c r="G97" s="37"/>
      <c r="H97" s="2"/>
      <c r="I97" s="2"/>
      <c r="J97" s="2"/>
      <c r="K97" s="2"/>
      <c r="L97" s="2"/>
      <c r="M97" s="2"/>
      <c r="N97" s="2"/>
    </row>
    <row r="98" spans="1:14" ht="37.5" customHeight="1" x14ac:dyDescent="0.3">
      <c r="A98" s="1" t="s">
        <v>1051</v>
      </c>
      <c r="B98" s="29">
        <v>900</v>
      </c>
      <c r="C98" s="29"/>
      <c r="D98" s="29"/>
      <c r="E98" s="37"/>
      <c r="F98" s="37"/>
      <c r="G98" s="37"/>
      <c r="H98" s="2"/>
      <c r="I98" s="2"/>
      <c r="J98" s="2"/>
      <c r="K98" s="2"/>
      <c r="L98" s="2"/>
      <c r="M98" s="2"/>
      <c r="N98" s="2"/>
    </row>
    <row r="99" spans="1:14" ht="65.25" customHeight="1" x14ac:dyDescent="0.3">
      <c r="A99" s="1" t="s">
        <v>1052</v>
      </c>
      <c r="B99" s="29">
        <v>432</v>
      </c>
      <c r="C99" s="29"/>
      <c r="D99" s="29"/>
      <c r="E99" s="37"/>
      <c r="F99" s="37"/>
      <c r="G99" s="37"/>
      <c r="H99" s="2"/>
      <c r="I99" s="2"/>
      <c r="J99" s="2"/>
      <c r="K99" s="2"/>
      <c r="L99" s="2"/>
      <c r="M99" s="2"/>
      <c r="N99" s="2"/>
    </row>
    <row r="100" spans="1:14" s="70" customFormat="1" ht="60.75" customHeight="1" x14ac:dyDescent="0.3">
      <c r="A100" s="50" t="s">
        <v>453</v>
      </c>
      <c r="B100" s="30">
        <v>302.89999999999998</v>
      </c>
      <c r="C100" s="30">
        <v>318.60000000000002</v>
      </c>
      <c r="D100" s="30">
        <v>339</v>
      </c>
      <c r="E100" s="29">
        <v>302.89999999999998</v>
      </c>
      <c r="F100" s="29">
        <v>318.60000000000002</v>
      </c>
      <c r="G100" s="29">
        <v>339</v>
      </c>
      <c r="H100" s="2"/>
      <c r="I100" s="2"/>
      <c r="J100" s="2"/>
      <c r="K100" s="2"/>
      <c r="L100" s="2"/>
      <c r="M100" s="2"/>
      <c r="N100" s="2"/>
    </row>
    <row r="101" spans="1:14" s="70" customFormat="1" ht="38.450000000000003" customHeight="1" x14ac:dyDescent="0.3">
      <c r="A101" s="50" t="s">
        <v>454</v>
      </c>
      <c r="B101" s="29">
        <v>1303.5999999999999</v>
      </c>
      <c r="C101" s="29">
        <v>1342</v>
      </c>
      <c r="D101" s="29">
        <v>1408.1</v>
      </c>
      <c r="E101" s="29">
        <v>1303.5999999999999</v>
      </c>
      <c r="F101" s="29">
        <v>1342</v>
      </c>
      <c r="G101" s="29">
        <v>1408.1</v>
      </c>
      <c r="H101" s="2"/>
      <c r="I101" s="2"/>
      <c r="J101" s="2"/>
      <c r="K101" s="2"/>
      <c r="L101" s="2"/>
      <c r="M101" s="2"/>
      <c r="N101" s="2"/>
    </row>
    <row r="102" spans="1:14" s="70" customFormat="1" ht="38.25" customHeight="1" x14ac:dyDescent="0.3">
      <c r="A102" s="50" t="s">
        <v>455</v>
      </c>
      <c r="B102" s="29">
        <v>3000</v>
      </c>
      <c r="C102" s="29">
        <v>0</v>
      </c>
      <c r="D102" s="29">
        <v>0</v>
      </c>
      <c r="E102" s="29">
        <v>3000</v>
      </c>
      <c r="F102" s="71"/>
      <c r="G102" s="71"/>
      <c r="H102" s="2"/>
      <c r="I102" s="2"/>
      <c r="J102" s="2"/>
      <c r="K102" s="2"/>
      <c r="L102" s="2"/>
      <c r="M102" s="2"/>
      <c r="N102" s="2"/>
    </row>
    <row r="103" spans="1:14" s="70" customFormat="1" ht="35.25" customHeight="1" x14ac:dyDescent="0.3">
      <c r="A103" s="50" t="s">
        <v>456</v>
      </c>
      <c r="B103" s="29">
        <v>0</v>
      </c>
      <c r="C103" s="29">
        <v>4000</v>
      </c>
      <c r="D103" s="29">
        <v>0</v>
      </c>
      <c r="E103" s="71"/>
      <c r="F103" s="29">
        <v>4000</v>
      </c>
      <c r="G103" s="71"/>
      <c r="H103" s="2"/>
      <c r="I103" s="2"/>
      <c r="J103" s="2"/>
      <c r="K103" s="2"/>
      <c r="L103" s="2"/>
      <c r="M103" s="2"/>
      <c r="N103" s="2"/>
    </row>
    <row r="104" spans="1:14" s="70" customFormat="1" ht="33" customHeight="1" x14ac:dyDescent="0.3">
      <c r="A104" s="50" t="s">
        <v>608</v>
      </c>
      <c r="B104" s="29"/>
      <c r="C104" s="29"/>
      <c r="D104" s="29">
        <v>2500</v>
      </c>
      <c r="E104" s="71"/>
      <c r="F104" s="71"/>
      <c r="G104" s="29">
        <v>2500</v>
      </c>
      <c r="H104" s="2"/>
      <c r="I104" s="2"/>
      <c r="J104" s="2"/>
      <c r="K104" s="2"/>
      <c r="L104" s="2"/>
      <c r="M104" s="2"/>
      <c r="N104" s="2"/>
    </row>
    <row r="105" spans="1:14" s="70" customFormat="1" ht="33" customHeight="1" x14ac:dyDescent="0.3">
      <c r="A105" s="72" t="s">
        <v>457</v>
      </c>
      <c r="B105" s="37"/>
      <c r="C105" s="29">
        <v>4095</v>
      </c>
      <c r="D105" s="71"/>
      <c r="E105" s="73"/>
      <c r="F105" s="73"/>
      <c r="G105" s="73"/>
      <c r="H105" s="2"/>
      <c r="I105" s="2"/>
      <c r="J105" s="2"/>
      <c r="K105" s="2"/>
      <c r="L105" s="2"/>
      <c r="M105" s="2"/>
      <c r="N105" s="2"/>
    </row>
    <row r="106" spans="1:14" s="15" customFormat="1" ht="33" customHeight="1" x14ac:dyDescent="0.3">
      <c r="A106" s="74" t="s">
        <v>458</v>
      </c>
      <c r="B106" s="59">
        <v>2163.1999999999998</v>
      </c>
      <c r="C106" s="59"/>
      <c r="D106" s="59"/>
      <c r="E106" s="46">
        <v>2163.1999999999998</v>
      </c>
      <c r="F106" s="75"/>
      <c r="G106" s="75"/>
      <c r="H106" s="47"/>
      <c r="I106" s="47"/>
      <c r="J106" s="47"/>
      <c r="K106" s="47"/>
      <c r="L106" s="47"/>
      <c r="M106" s="47"/>
      <c r="N106" s="47"/>
    </row>
    <row r="107" spans="1:14" s="70" customFormat="1" ht="76.5" customHeight="1" x14ac:dyDescent="0.3">
      <c r="A107" s="72" t="s">
        <v>553</v>
      </c>
      <c r="B107" s="29">
        <v>45205.5</v>
      </c>
      <c r="C107" s="29">
        <v>64300.6</v>
      </c>
      <c r="D107" s="29">
        <v>95494.2</v>
      </c>
      <c r="E107" s="29">
        <v>8000</v>
      </c>
      <c r="F107" s="29">
        <v>15800</v>
      </c>
      <c r="G107" s="29">
        <v>17300</v>
      </c>
      <c r="H107" s="2"/>
      <c r="I107" s="2"/>
      <c r="J107" s="2"/>
      <c r="K107" s="2"/>
      <c r="L107" s="2"/>
      <c r="M107" s="2"/>
      <c r="N107" s="2"/>
    </row>
    <row r="108" spans="1:14" s="70" customFormat="1" ht="26.25" customHeight="1" x14ac:dyDescent="0.3">
      <c r="A108" s="1" t="s">
        <v>459</v>
      </c>
      <c r="B108" s="29">
        <v>16570</v>
      </c>
      <c r="C108" s="29">
        <v>39570</v>
      </c>
      <c r="D108" s="29">
        <v>50000</v>
      </c>
      <c r="E108" s="29"/>
      <c r="F108" s="29"/>
      <c r="G108" s="29"/>
      <c r="H108" s="2"/>
      <c r="I108" s="2"/>
      <c r="J108" s="2"/>
      <c r="K108" s="2"/>
      <c r="L108" s="2"/>
      <c r="M108" s="2"/>
      <c r="N108" s="2"/>
    </row>
    <row r="109" spans="1:14" s="70" customFormat="1" ht="29.25" customHeight="1" x14ac:dyDescent="0.3">
      <c r="A109" s="27" t="s">
        <v>460</v>
      </c>
      <c r="B109" s="33"/>
      <c r="C109" s="33">
        <v>1000</v>
      </c>
      <c r="D109" s="33">
        <v>3333.4</v>
      </c>
      <c r="E109" s="37"/>
      <c r="F109" s="37"/>
      <c r="G109" s="37"/>
      <c r="H109" s="2"/>
      <c r="I109" s="2"/>
      <c r="J109" s="2"/>
      <c r="K109" s="2"/>
      <c r="L109" s="2"/>
      <c r="M109" s="2"/>
      <c r="N109" s="2"/>
    </row>
    <row r="110" spans="1:14" s="70" customFormat="1" ht="34.5" customHeight="1" x14ac:dyDescent="0.3">
      <c r="A110" s="27" t="s">
        <v>1053</v>
      </c>
      <c r="B110" s="29">
        <v>2649.1</v>
      </c>
      <c r="C110" s="29"/>
      <c r="D110" s="29"/>
      <c r="E110" s="54"/>
      <c r="F110" s="54"/>
      <c r="G110" s="54"/>
      <c r="H110" s="2"/>
      <c r="I110" s="2"/>
      <c r="J110" s="2"/>
      <c r="K110" s="2"/>
      <c r="L110" s="2"/>
      <c r="M110" s="2"/>
      <c r="N110" s="2"/>
    </row>
    <row r="111" spans="1:14" s="70" customFormat="1" ht="39.75" customHeight="1" x14ac:dyDescent="0.3">
      <c r="A111" s="1" t="s">
        <v>1054</v>
      </c>
      <c r="B111" s="29"/>
      <c r="C111" s="29">
        <v>1309.5999999999999</v>
      </c>
      <c r="D111" s="29">
        <v>1300</v>
      </c>
      <c r="E111" s="37"/>
      <c r="F111" s="37"/>
      <c r="G111" s="37"/>
      <c r="H111" s="2"/>
      <c r="I111" s="2"/>
      <c r="J111" s="2"/>
      <c r="K111" s="2"/>
      <c r="L111" s="2"/>
      <c r="M111" s="2"/>
      <c r="N111" s="2"/>
    </row>
    <row r="112" spans="1:14" s="70" customFormat="1" ht="39" customHeight="1" x14ac:dyDescent="0.3">
      <c r="A112" s="1" t="s">
        <v>1055</v>
      </c>
      <c r="B112" s="29">
        <v>1000</v>
      </c>
      <c r="C112" s="29">
        <v>1000</v>
      </c>
      <c r="D112" s="29">
        <v>500</v>
      </c>
      <c r="E112" s="37"/>
      <c r="F112" s="37"/>
      <c r="G112" s="37"/>
      <c r="H112" s="2"/>
      <c r="I112" s="2"/>
      <c r="J112" s="2"/>
      <c r="K112" s="2"/>
      <c r="L112" s="2"/>
      <c r="M112" s="2"/>
      <c r="N112" s="2"/>
    </row>
    <row r="113" spans="1:14" s="70" customFormat="1" ht="36.75" customHeight="1" x14ac:dyDescent="0.3">
      <c r="A113" s="1" t="s">
        <v>1056</v>
      </c>
      <c r="B113" s="29">
        <v>2000</v>
      </c>
      <c r="C113" s="29">
        <v>2000</v>
      </c>
      <c r="D113" s="29">
        <v>2000</v>
      </c>
      <c r="E113" s="29">
        <v>2000</v>
      </c>
      <c r="F113" s="29">
        <v>2000</v>
      </c>
      <c r="G113" s="29">
        <v>2000</v>
      </c>
      <c r="H113" s="2"/>
      <c r="I113" s="2"/>
      <c r="J113" s="2"/>
      <c r="K113" s="2"/>
      <c r="L113" s="2"/>
      <c r="M113" s="2"/>
      <c r="N113" s="2"/>
    </row>
    <row r="114" spans="1:14" s="70" customFormat="1" ht="42.75" customHeight="1" x14ac:dyDescent="0.3">
      <c r="A114" s="56" t="s">
        <v>1057</v>
      </c>
      <c r="B114" s="29">
        <v>200</v>
      </c>
      <c r="C114" s="29">
        <v>100</v>
      </c>
      <c r="D114" s="29">
        <v>50</v>
      </c>
      <c r="E114" s="29"/>
      <c r="F114" s="29"/>
      <c r="G114" s="29"/>
      <c r="H114" s="2"/>
      <c r="I114" s="2"/>
      <c r="J114" s="2"/>
      <c r="K114" s="2"/>
      <c r="L114" s="2"/>
      <c r="M114" s="2"/>
      <c r="N114" s="2"/>
    </row>
    <row r="115" spans="1:14" s="70" customFormat="1" ht="148.5" customHeight="1" x14ac:dyDescent="0.3">
      <c r="A115" s="56" t="s">
        <v>1058</v>
      </c>
      <c r="B115" s="29">
        <v>1000</v>
      </c>
      <c r="C115" s="52">
        <v>500</v>
      </c>
      <c r="D115" s="29">
        <v>500</v>
      </c>
      <c r="E115" s="29"/>
      <c r="F115" s="52"/>
      <c r="G115" s="37"/>
      <c r="H115" s="2"/>
      <c r="I115" s="2"/>
      <c r="J115" s="2"/>
      <c r="K115" s="2"/>
      <c r="L115" s="2"/>
      <c r="M115" s="2"/>
      <c r="N115" s="2"/>
    </row>
    <row r="116" spans="1:14" s="70" customFormat="1" ht="67.5" customHeight="1" x14ac:dyDescent="0.3">
      <c r="A116" s="56" t="s">
        <v>569</v>
      </c>
      <c r="B116" s="29">
        <v>100</v>
      </c>
      <c r="C116" s="29">
        <v>100</v>
      </c>
      <c r="D116" s="29"/>
      <c r="E116" s="29"/>
      <c r="F116" s="29"/>
      <c r="G116" s="29"/>
      <c r="H116" s="2"/>
      <c r="I116" s="2"/>
      <c r="J116" s="2"/>
      <c r="K116" s="2"/>
      <c r="L116" s="2"/>
      <c r="M116" s="2"/>
      <c r="N116" s="2"/>
    </row>
    <row r="117" spans="1:14" s="70" customFormat="1" ht="103.5" customHeight="1" x14ac:dyDescent="0.3">
      <c r="A117" s="56" t="s">
        <v>1059</v>
      </c>
      <c r="B117" s="29">
        <v>100</v>
      </c>
      <c r="C117" s="29">
        <v>130</v>
      </c>
      <c r="D117" s="29">
        <v>150</v>
      </c>
      <c r="E117" s="29"/>
      <c r="F117" s="29"/>
      <c r="G117" s="29"/>
      <c r="H117" s="2"/>
      <c r="I117" s="2"/>
      <c r="J117" s="2"/>
      <c r="K117" s="2"/>
      <c r="L117" s="2"/>
      <c r="M117" s="2"/>
      <c r="N117" s="2"/>
    </row>
    <row r="118" spans="1:14" s="70" customFormat="1" ht="36.75" customHeight="1" x14ac:dyDescent="0.3">
      <c r="A118" s="56" t="s">
        <v>570</v>
      </c>
      <c r="B118" s="29">
        <v>150</v>
      </c>
      <c r="C118" s="52">
        <v>150</v>
      </c>
      <c r="D118" s="37">
        <v>150</v>
      </c>
      <c r="E118" s="29"/>
      <c r="F118" s="52"/>
      <c r="G118" s="37"/>
      <c r="H118" s="2"/>
      <c r="I118" s="2"/>
      <c r="J118" s="2"/>
      <c r="K118" s="2"/>
      <c r="L118" s="2"/>
      <c r="M118" s="2"/>
      <c r="N118" s="2"/>
    </row>
    <row r="119" spans="1:14" s="70" customFormat="1" ht="39.75" customHeight="1" x14ac:dyDescent="0.3">
      <c r="A119" s="1" t="s">
        <v>571</v>
      </c>
      <c r="B119" s="29">
        <v>50</v>
      </c>
      <c r="C119" s="29">
        <v>100</v>
      </c>
      <c r="D119" s="29">
        <v>100</v>
      </c>
      <c r="E119" s="29"/>
      <c r="F119" s="29"/>
      <c r="G119" s="29"/>
      <c r="H119" s="2"/>
      <c r="I119" s="2"/>
      <c r="J119" s="2"/>
      <c r="K119" s="2"/>
      <c r="L119" s="2"/>
      <c r="M119" s="2"/>
      <c r="N119" s="2"/>
    </row>
    <row r="120" spans="1:14" s="70" customFormat="1" ht="41.25" customHeight="1" x14ac:dyDescent="0.3">
      <c r="A120" s="56" t="s">
        <v>572</v>
      </c>
      <c r="B120" s="29">
        <v>26074.7</v>
      </c>
      <c r="C120" s="65"/>
      <c r="D120" s="65"/>
      <c r="E120" s="29">
        <v>26074.7</v>
      </c>
      <c r="F120" s="71"/>
      <c r="G120" s="71"/>
      <c r="H120" s="2"/>
      <c r="I120" s="2"/>
      <c r="J120" s="2"/>
      <c r="K120" s="2"/>
      <c r="L120" s="2"/>
      <c r="M120" s="2"/>
      <c r="N120" s="2"/>
    </row>
    <row r="121" spans="1:14" s="70" customFormat="1" ht="28.5" customHeight="1" x14ac:dyDescent="0.3">
      <c r="A121" s="27" t="s">
        <v>461</v>
      </c>
      <c r="B121" s="29">
        <v>2000</v>
      </c>
      <c r="C121" s="29">
        <v>2000</v>
      </c>
      <c r="D121" s="29">
        <v>2000</v>
      </c>
      <c r="E121" s="71"/>
      <c r="F121" s="71"/>
      <c r="G121" s="71"/>
      <c r="H121" s="2"/>
      <c r="I121" s="2"/>
      <c r="J121" s="2"/>
      <c r="K121" s="2"/>
      <c r="L121" s="2"/>
      <c r="M121" s="2"/>
      <c r="N121" s="2"/>
    </row>
    <row r="122" spans="1:14" s="70" customFormat="1" ht="27.75" customHeight="1" x14ac:dyDescent="0.3">
      <c r="A122" s="56" t="s">
        <v>462</v>
      </c>
      <c r="B122" s="26">
        <v>908</v>
      </c>
      <c r="C122" s="26">
        <v>545.5</v>
      </c>
      <c r="D122" s="26">
        <v>900.5</v>
      </c>
      <c r="E122" s="54"/>
      <c r="F122" s="65"/>
      <c r="G122" s="54"/>
      <c r="H122" s="2"/>
      <c r="I122" s="2"/>
      <c r="J122" s="2"/>
      <c r="K122" s="2"/>
      <c r="L122" s="2"/>
      <c r="M122" s="2"/>
      <c r="N122" s="2"/>
    </row>
    <row r="123" spans="1:14" s="70" customFormat="1" ht="96.75" customHeight="1" x14ac:dyDescent="0.3">
      <c r="A123" s="25" t="s">
        <v>463</v>
      </c>
      <c r="B123" s="26">
        <v>10000</v>
      </c>
      <c r="C123" s="26">
        <v>1000</v>
      </c>
      <c r="D123" s="26">
        <v>1000</v>
      </c>
      <c r="E123" s="54"/>
      <c r="F123" s="65"/>
      <c r="G123" s="54"/>
      <c r="H123" s="2"/>
      <c r="I123" s="2"/>
      <c r="J123" s="2"/>
      <c r="K123" s="2"/>
      <c r="L123" s="2"/>
      <c r="M123" s="2"/>
      <c r="N123" s="2"/>
    </row>
    <row r="124" spans="1:14" s="15" customFormat="1" ht="39" customHeight="1" x14ac:dyDescent="0.3">
      <c r="A124" s="38" t="s">
        <v>464</v>
      </c>
      <c r="B124" s="59">
        <v>20286.599999999999</v>
      </c>
      <c r="C124" s="59"/>
      <c r="D124" s="59"/>
      <c r="E124" s="46"/>
      <c r="F124" s="75"/>
      <c r="G124" s="46"/>
      <c r="H124" s="47"/>
      <c r="I124" s="47"/>
      <c r="J124" s="47"/>
      <c r="K124" s="47"/>
      <c r="L124" s="47"/>
      <c r="M124" s="47"/>
      <c r="N124" s="47"/>
    </row>
    <row r="125" spans="1:14" s="70" customFormat="1" ht="41.25" customHeight="1" x14ac:dyDescent="0.3">
      <c r="A125" s="25" t="s">
        <v>465</v>
      </c>
      <c r="B125" s="26">
        <v>51000</v>
      </c>
      <c r="C125" s="26"/>
      <c r="D125" s="26"/>
      <c r="E125" s="54"/>
      <c r="F125" s="54"/>
      <c r="G125" s="54">
        <v>30000</v>
      </c>
      <c r="H125" s="2"/>
      <c r="I125" s="2"/>
      <c r="J125" s="2"/>
      <c r="K125" s="2"/>
      <c r="L125" s="2"/>
      <c r="M125" s="2"/>
      <c r="N125" s="2"/>
    </row>
    <row r="126" spans="1:14" s="70" customFormat="1" ht="27.75" customHeight="1" x14ac:dyDescent="0.3">
      <c r="A126" s="64" t="s">
        <v>466</v>
      </c>
      <c r="B126" s="26">
        <v>472.2</v>
      </c>
      <c r="C126" s="76"/>
      <c r="D126" s="76"/>
      <c r="E126" s="54">
        <v>472.2</v>
      </c>
      <c r="F126" s="65"/>
      <c r="G126" s="54"/>
      <c r="H126" s="2"/>
      <c r="I126" s="2"/>
      <c r="J126" s="2"/>
      <c r="K126" s="2"/>
      <c r="L126" s="2"/>
      <c r="M126" s="2"/>
      <c r="N126" s="2"/>
    </row>
    <row r="127" spans="1:14" s="70" customFormat="1" ht="27.75" customHeight="1" x14ac:dyDescent="0.3">
      <c r="A127" s="64" t="s">
        <v>467</v>
      </c>
      <c r="B127" s="54">
        <v>2000</v>
      </c>
      <c r="C127" s="54">
        <v>2000</v>
      </c>
      <c r="D127" s="54">
        <v>2000</v>
      </c>
      <c r="E127" s="54">
        <v>2000</v>
      </c>
      <c r="F127" s="54">
        <v>2000</v>
      </c>
      <c r="G127" s="54">
        <v>2000</v>
      </c>
      <c r="H127" s="2"/>
      <c r="I127" s="2"/>
      <c r="J127" s="2"/>
      <c r="K127" s="2"/>
      <c r="L127" s="2"/>
      <c r="M127" s="2"/>
      <c r="N127" s="2"/>
    </row>
    <row r="128" spans="1:14" s="15" customFormat="1" ht="55.5" customHeight="1" x14ac:dyDescent="0.3">
      <c r="A128" s="38" t="s">
        <v>468</v>
      </c>
      <c r="B128" s="62">
        <v>1500</v>
      </c>
      <c r="C128" s="62">
        <v>1300</v>
      </c>
      <c r="D128" s="62">
        <v>1100</v>
      </c>
      <c r="E128" s="77">
        <v>1500</v>
      </c>
      <c r="F128" s="77">
        <v>1300</v>
      </c>
      <c r="G128" s="77">
        <v>1100</v>
      </c>
      <c r="H128" s="47"/>
      <c r="I128" s="47"/>
      <c r="J128" s="47"/>
      <c r="K128" s="47"/>
      <c r="L128" s="47"/>
      <c r="M128" s="47"/>
      <c r="N128" s="47"/>
    </row>
    <row r="129" spans="1:14" s="15" customFormat="1" ht="25.5" customHeight="1" x14ac:dyDescent="0.3">
      <c r="A129" s="38" t="s">
        <v>469</v>
      </c>
      <c r="B129" s="62">
        <v>20000</v>
      </c>
      <c r="C129" s="62">
        <v>20000</v>
      </c>
      <c r="D129" s="62">
        <v>20000</v>
      </c>
      <c r="E129" s="77">
        <v>20000</v>
      </c>
      <c r="F129" s="77">
        <v>20000</v>
      </c>
      <c r="G129" s="77">
        <v>20000</v>
      </c>
      <c r="H129" s="47"/>
      <c r="I129" s="47"/>
      <c r="J129" s="47"/>
      <c r="K129" s="47"/>
      <c r="L129" s="47"/>
      <c r="M129" s="47"/>
      <c r="N129" s="47"/>
    </row>
    <row r="130" spans="1:14" ht="35.25" customHeight="1" x14ac:dyDescent="0.3">
      <c r="A130" s="78" t="s">
        <v>7</v>
      </c>
      <c r="B130" s="79">
        <v>98334.2</v>
      </c>
      <c r="C130" s="79">
        <v>27344.5</v>
      </c>
      <c r="D130" s="79">
        <v>14756</v>
      </c>
      <c r="E130" s="79">
        <v>54349.599999999999</v>
      </c>
      <c r="F130" s="79">
        <v>0</v>
      </c>
      <c r="G130" s="79">
        <v>0</v>
      </c>
      <c r="H130" s="2"/>
      <c r="I130" s="2"/>
      <c r="J130" s="2"/>
      <c r="K130" s="2"/>
      <c r="L130" s="2"/>
      <c r="M130" s="2"/>
      <c r="N130" s="2"/>
    </row>
    <row r="131" spans="1:14" s="15" customFormat="1" ht="59.25" customHeight="1" x14ac:dyDescent="0.3">
      <c r="A131" s="80" t="s">
        <v>470</v>
      </c>
      <c r="B131" s="59">
        <v>825</v>
      </c>
      <c r="C131" s="59"/>
      <c r="D131" s="59"/>
      <c r="E131" s="46"/>
      <c r="F131" s="46"/>
      <c r="G131" s="46"/>
      <c r="H131" s="47"/>
      <c r="I131" s="47"/>
      <c r="J131" s="47"/>
      <c r="K131" s="47"/>
      <c r="L131" s="47"/>
      <c r="M131" s="47"/>
      <c r="N131" s="47"/>
    </row>
    <row r="132" spans="1:14" s="15" customFormat="1" ht="42" customHeight="1" x14ac:dyDescent="0.3">
      <c r="A132" s="80" t="s">
        <v>1060</v>
      </c>
      <c r="B132" s="59">
        <v>8024</v>
      </c>
      <c r="C132" s="59">
        <v>5344.5</v>
      </c>
      <c r="D132" s="59">
        <v>2200</v>
      </c>
      <c r="E132" s="46"/>
      <c r="F132" s="46"/>
      <c r="G132" s="46"/>
      <c r="H132" s="47"/>
      <c r="I132" s="47"/>
      <c r="J132" s="47"/>
      <c r="K132" s="47"/>
      <c r="L132" s="47"/>
      <c r="M132" s="47"/>
      <c r="N132" s="47"/>
    </row>
    <row r="133" spans="1:14" s="15" customFormat="1" ht="40.5" customHeight="1" x14ac:dyDescent="0.3">
      <c r="A133" s="58" t="s">
        <v>471</v>
      </c>
      <c r="B133" s="46">
        <v>9635.6</v>
      </c>
      <c r="C133" s="13"/>
      <c r="D133" s="46"/>
      <c r="E133" s="46"/>
      <c r="F133" s="46"/>
      <c r="G133" s="46"/>
      <c r="H133" s="47"/>
      <c r="I133" s="47"/>
      <c r="J133" s="47"/>
      <c r="K133" s="47"/>
      <c r="L133" s="47"/>
      <c r="M133" s="47"/>
      <c r="N133" s="47"/>
    </row>
    <row r="134" spans="1:14" s="15" customFormat="1" ht="30.75" customHeight="1" x14ac:dyDescent="0.3">
      <c r="A134" s="80" t="s">
        <v>1061</v>
      </c>
      <c r="B134" s="59">
        <v>15100</v>
      </c>
      <c r="C134" s="59"/>
      <c r="D134" s="59"/>
      <c r="E134" s="46">
        <v>15100</v>
      </c>
      <c r="F134" s="46"/>
      <c r="G134" s="46"/>
      <c r="H134" s="47"/>
      <c r="I134" s="47"/>
      <c r="J134" s="47"/>
      <c r="K134" s="47"/>
      <c r="L134" s="47"/>
      <c r="M134" s="47"/>
      <c r="N134" s="47"/>
    </row>
    <row r="135" spans="1:14" s="15" customFormat="1" ht="40.5" customHeight="1" x14ac:dyDescent="0.3">
      <c r="A135" s="80" t="s">
        <v>472</v>
      </c>
      <c r="B135" s="59">
        <v>13500</v>
      </c>
      <c r="C135" s="59">
        <v>10000</v>
      </c>
      <c r="D135" s="59"/>
      <c r="E135" s="46"/>
      <c r="F135" s="46"/>
      <c r="G135" s="46"/>
      <c r="H135" s="47"/>
      <c r="I135" s="47"/>
      <c r="J135" s="47"/>
      <c r="K135" s="47"/>
      <c r="L135" s="47"/>
      <c r="M135" s="47"/>
      <c r="N135" s="47"/>
    </row>
    <row r="136" spans="1:14" s="15" customFormat="1" ht="57.75" customHeight="1" x14ac:dyDescent="0.3">
      <c r="A136" s="58" t="s">
        <v>473</v>
      </c>
      <c r="B136" s="46">
        <v>39249.599999999999</v>
      </c>
      <c r="C136" s="13"/>
      <c r="D136" s="46"/>
      <c r="E136" s="46">
        <v>39249.599999999999</v>
      </c>
      <c r="F136" s="46"/>
      <c r="G136" s="46"/>
      <c r="H136" s="47"/>
      <c r="I136" s="47"/>
      <c r="J136" s="47"/>
      <c r="K136" s="47"/>
      <c r="L136" s="47"/>
      <c r="M136" s="47"/>
      <c r="N136" s="47"/>
    </row>
    <row r="137" spans="1:14" s="15" customFormat="1" ht="52.5" customHeight="1" x14ac:dyDescent="0.3">
      <c r="A137" s="58" t="s">
        <v>1062</v>
      </c>
      <c r="B137" s="59">
        <v>12000</v>
      </c>
      <c r="C137" s="59">
        <v>12000</v>
      </c>
      <c r="D137" s="59">
        <v>12556</v>
      </c>
      <c r="E137" s="46"/>
      <c r="F137" s="46"/>
      <c r="G137" s="46"/>
      <c r="H137" s="47"/>
      <c r="I137" s="47"/>
      <c r="J137" s="47"/>
      <c r="K137" s="47"/>
      <c r="L137" s="47"/>
      <c r="M137" s="47"/>
      <c r="N137" s="47"/>
    </row>
    <row r="138" spans="1:14" ht="14.25" customHeight="1" x14ac:dyDescent="0.3">
      <c r="A138" s="81"/>
      <c r="B138" s="82"/>
      <c r="C138" s="83"/>
      <c r="D138" s="84"/>
      <c r="E138" s="84"/>
      <c r="F138" s="82"/>
      <c r="G138" s="82"/>
      <c r="H138" s="2"/>
      <c r="I138" s="2"/>
      <c r="J138" s="2"/>
      <c r="K138" s="2"/>
      <c r="L138" s="2"/>
      <c r="M138" s="2"/>
      <c r="N138" s="2"/>
    </row>
    <row r="139" spans="1:14" s="23" customFormat="1" ht="32.25" customHeight="1" x14ac:dyDescent="0.3">
      <c r="A139" s="85" t="s">
        <v>9</v>
      </c>
      <c r="B139" s="36">
        <v>5468276.2999999998</v>
      </c>
      <c r="C139" s="36">
        <v>5059040.4999999991</v>
      </c>
      <c r="D139" s="36">
        <v>5059589.6999999993</v>
      </c>
      <c r="E139" s="36">
        <v>5185825.3999999985</v>
      </c>
      <c r="F139" s="36">
        <v>4831799.0999999996</v>
      </c>
      <c r="G139" s="36">
        <v>4874520.1999999993</v>
      </c>
      <c r="H139" s="2"/>
      <c r="I139" s="2"/>
      <c r="J139" s="2"/>
      <c r="K139" s="2"/>
      <c r="L139" s="2"/>
      <c r="M139" s="2"/>
      <c r="N139" s="2"/>
    </row>
    <row r="140" spans="1:14" ht="34.5" customHeight="1" x14ac:dyDescent="0.3">
      <c r="A140" s="85" t="s">
        <v>609</v>
      </c>
      <c r="B140" s="36">
        <v>5021912</v>
      </c>
      <c r="C140" s="36">
        <v>4758037.7999999989</v>
      </c>
      <c r="D140" s="36">
        <v>4772852.5999999996</v>
      </c>
      <c r="E140" s="36">
        <v>5037564.1999999993</v>
      </c>
      <c r="F140" s="36">
        <v>4765949.5</v>
      </c>
      <c r="G140" s="36">
        <v>4778784.0999999996</v>
      </c>
      <c r="H140" s="2"/>
      <c r="I140" s="2"/>
      <c r="J140" s="2"/>
      <c r="K140" s="2"/>
      <c r="L140" s="2"/>
      <c r="M140" s="2"/>
      <c r="N140" s="2"/>
    </row>
    <row r="141" spans="1:14" ht="21.75" customHeight="1" x14ac:dyDescent="0.3">
      <c r="A141" s="86" t="s">
        <v>1</v>
      </c>
      <c r="B141" s="71"/>
      <c r="C141" s="87"/>
      <c r="D141" s="87"/>
      <c r="E141" s="87"/>
      <c r="F141" s="87"/>
      <c r="G141" s="87"/>
      <c r="H141" s="2"/>
      <c r="I141" s="2"/>
      <c r="J141" s="2"/>
      <c r="K141" s="2"/>
      <c r="L141" s="2"/>
      <c r="M141" s="2"/>
      <c r="N141" s="2"/>
    </row>
    <row r="142" spans="1:14" ht="36.75" customHeight="1" x14ac:dyDescent="0.3">
      <c r="A142" s="85" t="s">
        <v>610</v>
      </c>
      <c r="B142" s="36">
        <v>348030.10000000003</v>
      </c>
      <c r="C142" s="36">
        <v>273658.2</v>
      </c>
      <c r="D142" s="36">
        <v>271981.09999999998</v>
      </c>
      <c r="E142" s="36">
        <v>93911.599999999991</v>
      </c>
      <c r="F142" s="36">
        <v>65849.600000000006</v>
      </c>
      <c r="G142" s="36">
        <v>95736.1</v>
      </c>
      <c r="H142" s="2"/>
      <c r="I142" s="2"/>
      <c r="J142" s="2"/>
      <c r="K142" s="2"/>
      <c r="L142" s="2"/>
      <c r="M142" s="2"/>
      <c r="N142" s="2"/>
    </row>
    <row r="143" spans="1:14" ht="23.25" customHeight="1" x14ac:dyDescent="0.3">
      <c r="A143" s="86" t="s">
        <v>1</v>
      </c>
      <c r="B143" s="71"/>
      <c r="C143" s="87"/>
      <c r="D143" s="87"/>
      <c r="E143" s="87"/>
      <c r="F143" s="87"/>
      <c r="G143" s="87"/>
      <c r="H143" s="2"/>
      <c r="I143" s="2"/>
      <c r="J143" s="2"/>
      <c r="K143" s="2"/>
      <c r="L143" s="2"/>
      <c r="M143" s="2"/>
      <c r="N143" s="2"/>
    </row>
    <row r="144" spans="1:14" ht="30" customHeight="1" x14ac:dyDescent="0.3">
      <c r="A144" s="85" t="s">
        <v>2</v>
      </c>
      <c r="B144" s="36">
        <v>98334.2</v>
      </c>
      <c r="C144" s="36">
        <v>27344.5</v>
      </c>
      <c r="D144" s="36">
        <v>14756</v>
      </c>
      <c r="E144" s="36">
        <v>54349.599999999999</v>
      </c>
      <c r="F144" s="36">
        <v>0</v>
      </c>
      <c r="G144" s="36">
        <v>0</v>
      </c>
      <c r="H144" s="2"/>
      <c r="I144" s="2"/>
      <c r="J144" s="2"/>
      <c r="K144" s="2"/>
      <c r="L144" s="2"/>
      <c r="M144" s="2"/>
      <c r="N144" s="2"/>
    </row>
    <row r="145" spans="1:14" s="2" customFormat="1" ht="34.5" customHeight="1" x14ac:dyDescent="0.3">
      <c r="A145" s="409" t="s">
        <v>483</v>
      </c>
      <c r="B145" s="409"/>
      <c r="C145" s="409"/>
      <c r="D145" s="409"/>
      <c r="E145" s="409"/>
      <c r="F145" s="409"/>
      <c r="G145" s="409"/>
    </row>
    <row r="146" spans="1:14" s="2" customFormat="1" ht="22.5" customHeight="1" x14ac:dyDescent="0.3">
      <c r="A146" s="410" t="s">
        <v>604</v>
      </c>
      <c r="B146" s="410"/>
      <c r="C146" s="410"/>
      <c r="D146" s="410"/>
      <c r="E146" s="410"/>
      <c r="F146" s="410"/>
      <c r="G146" s="410"/>
    </row>
    <row r="147" spans="1:14" s="2" customFormat="1" ht="21" customHeight="1" x14ac:dyDescent="0.3">
      <c r="A147" s="359" t="s">
        <v>474</v>
      </c>
      <c r="B147" s="359"/>
      <c r="C147" s="359"/>
      <c r="D147" s="359"/>
      <c r="E147" s="359"/>
      <c r="F147" s="359"/>
      <c r="G147" s="359"/>
    </row>
    <row r="148" spans="1:14" s="2" customFormat="1" ht="21.75" customHeight="1" x14ac:dyDescent="0.3">
      <c r="A148" s="359" t="s">
        <v>475</v>
      </c>
      <c r="B148" s="359"/>
      <c r="C148" s="359"/>
      <c r="D148" s="359"/>
      <c r="E148" s="359"/>
      <c r="F148" s="359"/>
      <c r="G148" s="359"/>
    </row>
    <row r="149" spans="1:14" ht="38.25" customHeight="1" x14ac:dyDescent="0.3">
      <c r="A149" s="7" t="s">
        <v>605</v>
      </c>
      <c r="B149" s="8" t="s">
        <v>8</v>
      </c>
      <c r="C149" s="8" t="s">
        <v>8</v>
      </c>
      <c r="D149" s="8" t="s">
        <v>8</v>
      </c>
      <c r="E149" s="9">
        <v>554305.9</v>
      </c>
      <c r="F149" s="9">
        <v>570327.6</v>
      </c>
      <c r="G149" s="9">
        <v>575366.1</v>
      </c>
      <c r="H149" s="2"/>
      <c r="I149" s="2"/>
      <c r="J149" s="2"/>
      <c r="K149" s="2"/>
      <c r="L149" s="2"/>
      <c r="M149" s="2"/>
      <c r="N149" s="2"/>
    </row>
    <row r="150" spans="1:14" ht="27" customHeight="1" x14ac:dyDescent="0.3">
      <c r="A150" s="10" t="s">
        <v>496</v>
      </c>
      <c r="B150" s="8"/>
      <c r="C150" s="8"/>
      <c r="D150" s="8"/>
      <c r="E150" s="9">
        <v>563857.20000000007</v>
      </c>
      <c r="F150" s="9">
        <v>578431.19999999995</v>
      </c>
      <c r="G150" s="9">
        <v>569738.6</v>
      </c>
      <c r="H150" s="2"/>
      <c r="I150" s="88">
        <f>E150-E155</f>
        <v>0</v>
      </c>
      <c r="J150" s="88">
        <f>F150-F155</f>
        <v>0</v>
      </c>
      <c r="K150" s="88">
        <f>G150-G155</f>
        <v>0</v>
      </c>
      <c r="L150" s="2"/>
      <c r="M150" s="2"/>
      <c r="N150" s="2"/>
    </row>
    <row r="151" spans="1:14" ht="32.25" customHeight="1" x14ac:dyDescent="0.3">
      <c r="A151" s="10" t="s">
        <v>120</v>
      </c>
      <c r="B151" s="8"/>
      <c r="C151" s="8"/>
      <c r="D151" s="8"/>
      <c r="E151" s="9">
        <v>9551.3000000000011</v>
      </c>
      <c r="F151" s="9">
        <v>8103.5999999999995</v>
      </c>
      <c r="G151" s="9">
        <v>-5627.5</v>
      </c>
      <c r="H151" s="2"/>
      <c r="I151" s="2"/>
      <c r="J151" s="2"/>
      <c r="K151" s="2"/>
      <c r="L151" s="2"/>
      <c r="M151" s="2"/>
      <c r="N151" s="2"/>
    </row>
    <row r="152" spans="1:14" s="15" customFormat="1" ht="19.5" customHeight="1" x14ac:dyDescent="0.3">
      <c r="A152" s="12" t="s">
        <v>121</v>
      </c>
      <c r="B152" s="13"/>
      <c r="C152" s="13"/>
      <c r="D152" s="13"/>
      <c r="E152" s="14"/>
      <c r="F152" s="14"/>
      <c r="G152" s="14"/>
      <c r="H152" s="47"/>
      <c r="I152" s="47"/>
      <c r="J152" s="47"/>
      <c r="K152" s="47"/>
      <c r="L152" s="47"/>
      <c r="M152" s="47"/>
      <c r="N152" s="47"/>
    </row>
    <row r="153" spans="1:14" s="93" customFormat="1" ht="33.75" customHeight="1" x14ac:dyDescent="0.3">
      <c r="A153" s="89" t="s">
        <v>476</v>
      </c>
      <c r="B153" s="90"/>
      <c r="C153" s="90"/>
      <c r="D153" s="90"/>
      <c r="E153" s="91">
        <v>8333.7000000000007</v>
      </c>
      <c r="F153" s="91">
        <v>7349.9</v>
      </c>
      <c r="G153" s="91">
        <v>-4617.6000000000004</v>
      </c>
      <c r="H153" s="92"/>
      <c r="I153" s="92"/>
      <c r="J153" s="92"/>
      <c r="K153" s="92"/>
      <c r="L153" s="92"/>
      <c r="M153" s="92"/>
      <c r="N153" s="92"/>
    </row>
    <row r="154" spans="1:14" s="93" customFormat="1" ht="33.75" customHeight="1" x14ac:dyDescent="0.3">
      <c r="A154" s="89" t="s">
        <v>477</v>
      </c>
      <c r="B154" s="90"/>
      <c r="C154" s="90"/>
      <c r="D154" s="90"/>
      <c r="E154" s="91">
        <v>1217.5999999999999</v>
      </c>
      <c r="F154" s="91">
        <v>753.7</v>
      </c>
      <c r="G154" s="91">
        <v>-1009.9</v>
      </c>
      <c r="H154" s="92"/>
      <c r="I154" s="92"/>
      <c r="J154" s="92"/>
      <c r="K154" s="92"/>
      <c r="L154" s="92"/>
      <c r="M154" s="92"/>
      <c r="N154" s="92"/>
    </row>
    <row r="155" spans="1:14" s="2" customFormat="1" ht="44.25" customHeight="1" x14ac:dyDescent="0.3">
      <c r="A155" s="21" t="s">
        <v>6</v>
      </c>
      <c r="B155" s="22">
        <v>554305.9</v>
      </c>
      <c r="C155" s="22">
        <v>570327.60000000009</v>
      </c>
      <c r="D155" s="22">
        <v>575366.1</v>
      </c>
      <c r="E155" s="22">
        <v>563857.19999999995</v>
      </c>
      <c r="F155" s="22">
        <v>578431.20000000007</v>
      </c>
      <c r="G155" s="22">
        <v>569738.6</v>
      </c>
    </row>
    <row r="156" spans="1:14" s="2" customFormat="1" ht="36" customHeight="1" x14ac:dyDescent="0.3">
      <c r="A156" s="56" t="s">
        <v>1063</v>
      </c>
      <c r="B156" s="33">
        <v>432616.4</v>
      </c>
      <c r="C156" s="33">
        <v>447110.40000000002</v>
      </c>
      <c r="D156" s="33">
        <v>448242.3</v>
      </c>
      <c r="E156" s="33">
        <v>432616.4</v>
      </c>
      <c r="F156" s="33">
        <v>447110.40000000002</v>
      </c>
      <c r="G156" s="33">
        <v>448242.3</v>
      </c>
    </row>
    <row r="157" spans="1:14" s="2" customFormat="1" ht="75.75" customHeight="1" x14ac:dyDescent="0.3">
      <c r="A157" s="56" t="s">
        <v>1064</v>
      </c>
      <c r="B157" s="33">
        <v>505</v>
      </c>
      <c r="C157" s="33">
        <v>505</v>
      </c>
      <c r="D157" s="33">
        <v>505</v>
      </c>
      <c r="E157" s="33">
        <v>505</v>
      </c>
      <c r="F157" s="33">
        <v>505</v>
      </c>
      <c r="G157" s="33">
        <v>505</v>
      </c>
    </row>
    <row r="158" spans="1:14" s="2" customFormat="1" ht="48" customHeight="1" x14ac:dyDescent="0.3">
      <c r="A158" s="56" t="s">
        <v>1065</v>
      </c>
      <c r="B158" s="33">
        <v>450</v>
      </c>
      <c r="C158" s="33">
        <v>450</v>
      </c>
      <c r="D158" s="33">
        <v>450</v>
      </c>
      <c r="E158" s="33">
        <v>450</v>
      </c>
      <c r="F158" s="33">
        <v>450</v>
      </c>
      <c r="G158" s="33">
        <v>450</v>
      </c>
    </row>
    <row r="159" spans="1:14" s="2" customFormat="1" ht="52.5" customHeight="1" x14ac:dyDescent="0.3">
      <c r="A159" s="56" t="s">
        <v>1066</v>
      </c>
      <c r="B159" s="33">
        <v>18547.2</v>
      </c>
      <c r="C159" s="33">
        <v>19093.2</v>
      </c>
      <c r="D159" s="33">
        <v>20034</v>
      </c>
      <c r="E159" s="33">
        <v>18547.2</v>
      </c>
      <c r="F159" s="33">
        <v>19093.2</v>
      </c>
      <c r="G159" s="33">
        <v>20034</v>
      </c>
    </row>
    <row r="160" spans="1:14" s="2" customFormat="1" ht="56.25" customHeight="1" x14ac:dyDescent="0.3">
      <c r="A160" s="56" t="s">
        <v>1067</v>
      </c>
      <c r="B160" s="33">
        <v>33800</v>
      </c>
      <c r="C160" s="33">
        <v>33200</v>
      </c>
      <c r="D160" s="33">
        <v>33200</v>
      </c>
      <c r="E160" s="33">
        <v>33800</v>
      </c>
      <c r="F160" s="33">
        <v>33200</v>
      </c>
      <c r="G160" s="33">
        <v>33200</v>
      </c>
    </row>
    <row r="161" spans="1:14" s="2" customFormat="1" ht="53.25" customHeight="1" x14ac:dyDescent="0.3">
      <c r="A161" s="1" t="s">
        <v>1068</v>
      </c>
      <c r="B161" s="29">
        <v>1800</v>
      </c>
      <c r="C161" s="29">
        <v>1800</v>
      </c>
      <c r="D161" s="29">
        <v>1800</v>
      </c>
      <c r="E161" s="29">
        <v>1800</v>
      </c>
      <c r="F161" s="29">
        <v>1800</v>
      </c>
      <c r="G161" s="29">
        <v>1800</v>
      </c>
    </row>
    <row r="162" spans="1:14" s="94" customFormat="1" ht="31.5" customHeight="1" x14ac:dyDescent="0.3">
      <c r="A162" s="1" t="s">
        <v>478</v>
      </c>
      <c r="B162" s="29">
        <v>64383.3</v>
      </c>
      <c r="C162" s="45">
        <v>65965</v>
      </c>
      <c r="D162" s="45">
        <v>68930.8</v>
      </c>
      <c r="E162" s="29">
        <v>64383.3</v>
      </c>
      <c r="F162" s="29">
        <v>65965</v>
      </c>
      <c r="G162" s="29">
        <v>68930.8</v>
      </c>
      <c r="H162" s="2"/>
      <c r="I162" s="2"/>
      <c r="J162" s="2"/>
      <c r="K162" s="2"/>
      <c r="L162" s="2"/>
      <c r="M162" s="2"/>
      <c r="N162" s="2"/>
    </row>
    <row r="163" spans="1:14" s="2" customFormat="1" ht="23.45" customHeight="1" x14ac:dyDescent="0.3">
      <c r="A163" s="56" t="s">
        <v>479</v>
      </c>
      <c r="B163" s="45">
        <v>2204</v>
      </c>
      <c r="C163" s="45">
        <v>2204</v>
      </c>
      <c r="D163" s="45">
        <v>2204</v>
      </c>
      <c r="E163" s="54">
        <v>2204</v>
      </c>
      <c r="F163" s="54">
        <v>2204</v>
      </c>
      <c r="G163" s="54">
        <v>2204</v>
      </c>
    </row>
    <row r="164" spans="1:14" s="15" customFormat="1" ht="33.75" customHeight="1" x14ac:dyDescent="0.3">
      <c r="A164" s="58" t="s">
        <v>480</v>
      </c>
      <c r="B164" s="13"/>
      <c r="C164" s="13"/>
      <c r="D164" s="13"/>
      <c r="E164" s="3">
        <v>8333.7000000000007</v>
      </c>
      <c r="F164" s="3">
        <v>7349.9</v>
      </c>
      <c r="G164" s="3">
        <v>-4617.6000000000004</v>
      </c>
      <c r="H164" s="47"/>
      <c r="I164" s="47"/>
      <c r="J164" s="47"/>
      <c r="K164" s="47"/>
      <c r="L164" s="47"/>
      <c r="M164" s="47"/>
      <c r="N164" s="47"/>
    </row>
    <row r="165" spans="1:14" s="15" customFormat="1" ht="34.5" customHeight="1" x14ac:dyDescent="0.3">
      <c r="A165" s="58" t="s">
        <v>481</v>
      </c>
      <c r="B165" s="13"/>
      <c r="C165" s="13"/>
      <c r="D165" s="13"/>
      <c r="E165" s="3">
        <v>1217.5999999999999</v>
      </c>
      <c r="F165" s="3">
        <v>753.7</v>
      </c>
      <c r="G165" s="3">
        <v>-1009.9</v>
      </c>
      <c r="H165" s="47"/>
      <c r="I165" s="47"/>
      <c r="J165" s="47"/>
      <c r="K165" s="47"/>
      <c r="L165" s="47"/>
      <c r="M165" s="47"/>
      <c r="N165" s="47"/>
    </row>
    <row r="166" spans="1:14" ht="39" customHeight="1" x14ac:dyDescent="0.3">
      <c r="A166" s="48" t="s">
        <v>606</v>
      </c>
      <c r="B166" s="49">
        <v>0</v>
      </c>
      <c r="C166" s="49">
        <v>0</v>
      </c>
      <c r="D166" s="49">
        <v>0</v>
      </c>
      <c r="E166" s="49">
        <v>0</v>
      </c>
      <c r="F166" s="49">
        <v>0</v>
      </c>
      <c r="G166" s="49">
        <v>0</v>
      </c>
      <c r="H166" s="2"/>
      <c r="I166" s="2"/>
      <c r="J166" s="2"/>
      <c r="K166" s="2"/>
      <c r="L166" s="2"/>
      <c r="M166" s="2"/>
      <c r="N166" s="2"/>
    </row>
    <row r="167" spans="1:14" s="15" customFormat="1" ht="15" customHeight="1" x14ac:dyDescent="0.3">
      <c r="A167" s="95"/>
      <c r="B167" s="14"/>
      <c r="C167" s="14"/>
      <c r="D167" s="14"/>
      <c r="E167" s="14"/>
      <c r="F167" s="14"/>
      <c r="G167" s="14"/>
      <c r="H167" s="47"/>
      <c r="I167" s="47"/>
      <c r="J167" s="47"/>
      <c r="K167" s="47"/>
      <c r="L167" s="47"/>
      <c r="M167" s="47"/>
      <c r="N167" s="47"/>
    </row>
    <row r="168" spans="1:14" s="70" customFormat="1" ht="38.450000000000003" customHeight="1" x14ac:dyDescent="0.3">
      <c r="A168" s="78" t="s">
        <v>7</v>
      </c>
      <c r="B168" s="79">
        <v>371160.5</v>
      </c>
      <c r="C168" s="79">
        <v>34580.199999999997</v>
      </c>
      <c r="D168" s="79">
        <v>32924.199999999997</v>
      </c>
      <c r="E168" s="79">
        <v>1891.5</v>
      </c>
      <c r="F168" s="79">
        <v>15030.8</v>
      </c>
      <c r="G168" s="79">
        <v>35363</v>
      </c>
      <c r="H168" s="2"/>
      <c r="I168" s="2"/>
      <c r="J168" s="2"/>
      <c r="K168" s="2"/>
      <c r="L168" s="2"/>
      <c r="M168" s="2"/>
      <c r="N168" s="2"/>
    </row>
    <row r="169" spans="1:14" ht="84.75" customHeight="1" x14ac:dyDescent="0.3">
      <c r="A169" s="96" t="s">
        <v>482</v>
      </c>
      <c r="B169" s="29">
        <v>5061.6000000000004</v>
      </c>
      <c r="C169" s="29">
        <v>0</v>
      </c>
      <c r="D169" s="29">
        <v>0</v>
      </c>
      <c r="E169" s="37"/>
      <c r="F169" s="37"/>
      <c r="G169" s="37"/>
      <c r="H169" s="2"/>
      <c r="I169" s="2"/>
      <c r="J169" s="2"/>
      <c r="K169" s="2"/>
      <c r="L169" s="2"/>
      <c r="M169" s="2"/>
      <c r="N169" s="2"/>
    </row>
    <row r="170" spans="1:14" ht="58.5" customHeight="1" x14ac:dyDescent="0.3">
      <c r="A170" s="96" t="s">
        <v>1069</v>
      </c>
      <c r="B170" s="29">
        <v>600</v>
      </c>
      <c r="C170" s="29">
        <v>0</v>
      </c>
      <c r="D170" s="29">
        <v>0</v>
      </c>
      <c r="E170" s="37">
        <v>600</v>
      </c>
      <c r="F170" s="37"/>
      <c r="G170" s="37"/>
      <c r="H170" s="2"/>
      <c r="I170" s="2"/>
      <c r="J170" s="2"/>
      <c r="K170" s="2"/>
      <c r="L170" s="2"/>
      <c r="M170" s="2"/>
      <c r="N170" s="2"/>
    </row>
    <row r="171" spans="1:14" ht="76.5" customHeight="1" x14ac:dyDescent="0.3">
      <c r="A171" s="96" t="s">
        <v>1070</v>
      </c>
      <c r="B171" s="29">
        <v>20200</v>
      </c>
      <c r="C171" s="29">
        <v>0</v>
      </c>
      <c r="D171" s="29">
        <v>0</v>
      </c>
      <c r="E171" s="37"/>
      <c r="F171" s="37">
        <v>10000</v>
      </c>
      <c r="G171" s="37">
        <v>10200</v>
      </c>
      <c r="H171" s="2"/>
      <c r="I171" s="2"/>
      <c r="J171" s="2"/>
      <c r="K171" s="2"/>
      <c r="L171" s="2"/>
      <c r="M171" s="2"/>
      <c r="N171" s="2"/>
    </row>
    <row r="172" spans="1:14" ht="60" customHeight="1" x14ac:dyDescent="0.3">
      <c r="A172" s="96" t="s">
        <v>1071</v>
      </c>
      <c r="B172" s="29">
        <v>6436.3</v>
      </c>
      <c r="C172" s="29">
        <v>0</v>
      </c>
      <c r="D172" s="29">
        <v>0</v>
      </c>
      <c r="E172" s="37">
        <v>1291.5</v>
      </c>
      <c r="F172" s="37">
        <v>5030.8</v>
      </c>
      <c r="G172" s="37">
        <v>114</v>
      </c>
      <c r="H172" s="2"/>
      <c r="I172" s="2"/>
      <c r="J172" s="2"/>
      <c r="K172" s="2"/>
      <c r="L172" s="2"/>
      <c r="M172" s="2"/>
      <c r="N172" s="2"/>
    </row>
    <row r="173" spans="1:14" ht="98.25" customHeight="1" x14ac:dyDescent="0.3">
      <c r="A173" s="96" t="s">
        <v>1072</v>
      </c>
      <c r="B173" s="29">
        <v>25049</v>
      </c>
      <c r="C173" s="29">
        <v>34580.199999999997</v>
      </c>
      <c r="D173" s="29">
        <v>32924.199999999997</v>
      </c>
      <c r="E173" s="37"/>
      <c r="F173" s="37"/>
      <c r="G173" s="37">
        <v>25049</v>
      </c>
      <c r="H173" s="2"/>
      <c r="I173" s="2"/>
      <c r="J173" s="2"/>
      <c r="K173" s="2"/>
      <c r="L173" s="2"/>
      <c r="M173" s="2"/>
      <c r="N173" s="2"/>
    </row>
    <row r="174" spans="1:14" ht="59.25" customHeight="1" x14ac:dyDescent="0.3">
      <c r="A174" s="96" t="s">
        <v>1073</v>
      </c>
      <c r="B174" s="29">
        <v>313813.59999999998</v>
      </c>
      <c r="C174" s="29">
        <v>0</v>
      </c>
      <c r="D174" s="29">
        <v>0</v>
      </c>
      <c r="E174" s="46"/>
      <c r="F174" s="46"/>
      <c r="G174" s="46"/>
      <c r="H174" s="2"/>
      <c r="I174" s="2"/>
      <c r="J174" s="2"/>
      <c r="K174" s="2"/>
      <c r="L174" s="2"/>
      <c r="M174" s="2"/>
      <c r="N174" s="2"/>
    </row>
    <row r="175" spans="1:14" ht="10.5" customHeight="1" x14ac:dyDescent="0.3">
      <c r="A175" s="81"/>
      <c r="B175" s="97"/>
      <c r="C175" s="98"/>
      <c r="D175" s="97"/>
      <c r="E175" s="97"/>
      <c r="F175" s="97"/>
      <c r="G175" s="97"/>
      <c r="H175" s="2"/>
      <c r="I175" s="2"/>
      <c r="J175" s="2"/>
      <c r="K175" s="2"/>
      <c r="L175" s="2"/>
      <c r="M175" s="2"/>
      <c r="N175" s="2"/>
    </row>
    <row r="176" spans="1:14" ht="29.25" customHeight="1" x14ac:dyDescent="0.3">
      <c r="A176" s="85" t="s">
        <v>9</v>
      </c>
      <c r="B176" s="36">
        <v>925466.4</v>
      </c>
      <c r="C176" s="36">
        <v>604907.80000000005</v>
      </c>
      <c r="D176" s="36">
        <v>608290.29999999993</v>
      </c>
      <c r="E176" s="36">
        <v>565748.69999999995</v>
      </c>
      <c r="F176" s="36">
        <v>593462.00000000012</v>
      </c>
      <c r="G176" s="36">
        <v>605101.6</v>
      </c>
      <c r="H176" s="2"/>
      <c r="I176" s="2"/>
      <c r="J176" s="2"/>
      <c r="K176" s="2"/>
      <c r="L176" s="2"/>
      <c r="M176" s="2"/>
      <c r="N176" s="2"/>
    </row>
    <row r="177" spans="1:14" ht="35.25" customHeight="1" x14ac:dyDescent="0.3">
      <c r="A177" s="85" t="s">
        <v>609</v>
      </c>
      <c r="B177" s="36">
        <v>554305.9</v>
      </c>
      <c r="C177" s="36">
        <v>570327.60000000009</v>
      </c>
      <c r="D177" s="36">
        <v>575366.1</v>
      </c>
      <c r="E177" s="36">
        <v>563857.19999999995</v>
      </c>
      <c r="F177" s="36">
        <v>578431.20000000007</v>
      </c>
      <c r="G177" s="36">
        <v>569738.6</v>
      </c>
      <c r="H177" s="2"/>
      <c r="I177" s="2"/>
      <c r="J177" s="2"/>
      <c r="K177" s="2"/>
      <c r="L177" s="2"/>
      <c r="M177" s="2"/>
      <c r="N177" s="2"/>
    </row>
    <row r="178" spans="1:14" ht="30" customHeight="1" x14ac:dyDescent="0.3">
      <c r="A178" s="86" t="s">
        <v>1</v>
      </c>
      <c r="B178" s="36"/>
      <c r="C178" s="37"/>
      <c r="D178" s="99"/>
      <c r="E178" s="37"/>
      <c r="F178" s="37"/>
      <c r="G178" s="37"/>
      <c r="H178" s="2"/>
      <c r="I178" s="2"/>
      <c r="J178" s="2"/>
      <c r="K178" s="2"/>
      <c r="L178" s="2"/>
      <c r="M178" s="2"/>
      <c r="N178" s="2"/>
    </row>
    <row r="179" spans="1:14" ht="36.75" customHeight="1" x14ac:dyDescent="0.3">
      <c r="A179" s="85" t="s">
        <v>610</v>
      </c>
      <c r="B179" s="36">
        <v>0</v>
      </c>
      <c r="C179" s="36">
        <v>0</v>
      </c>
      <c r="D179" s="36">
        <v>0</v>
      </c>
      <c r="E179" s="36">
        <v>0</v>
      </c>
      <c r="F179" s="36">
        <v>0</v>
      </c>
      <c r="G179" s="36">
        <v>0</v>
      </c>
      <c r="H179" s="2"/>
      <c r="I179" s="2"/>
      <c r="J179" s="2"/>
      <c r="K179" s="2"/>
      <c r="L179" s="2"/>
      <c r="M179" s="2"/>
      <c r="N179" s="2"/>
    </row>
    <row r="180" spans="1:14" ht="23.25" customHeight="1" x14ac:dyDescent="0.3">
      <c r="A180" s="86" t="s">
        <v>1</v>
      </c>
      <c r="B180" s="36"/>
      <c r="C180" s="37"/>
      <c r="D180" s="99"/>
      <c r="E180" s="37"/>
      <c r="F180" s="37"/>
      <c r="G180" s="37"/>
      <c r="H180" s="2"/>
      <c r="I180" s="2"/>
      <c r="J180" s="2"/>
      <c r="K180" s="2"/>
      <c r="L180" s="2"/>
      <c r="M180" s="2"/>
      <c r="N180" s="2"/>
    </row>
    <row r="181" spans="1:14" ht="36.75" customHeight="1" x14ac:dyDescent="0.3">
      <c r="A181" s="85" t="s">
        <v>2</v>
      </c>
      <c r="B181" s="36">
        <v>371160.5</v>
      </c>
      <c r="C181" s="36">
        <v>34580.199999999997</v>
      </c>
      <c r="D181" s="36">
        <v>32924.199999999997</v>
      </c>
      <c r="E181" s="36">
        <v>1891.5</v>
      </c>
      <c r="F181" s="36">
        <v>15030.8</v>
      </c>
      <c r="G181" s="36">
        <v>35363</v>
      </c>
      <c r="H181" s="2"/>
      <c r="I181" s="2"/>
      <c r="J181" s="2"/>
      <c r="K181" s="2"/>
      <c r="L181" s="2"/>
      <c r="M181" s="2"/>
      <c r="N181" s="2"/>
    </row>
    <row r="182" spans="1:14" s="100" customFormat="1" ht="32.25" customHeight="1" x14ac:dyDescent="0.3">
      <c r="A182" s="405" t="s">
        <v>189</v>
      </c>
      <c r="B182" s="405"/>
      <c r="C182" s="405"/>
      <c r="D182" s="405"/>
      <c r="E182" s="405"/>
      <c r="F182" s="405"/>
      <c r="G182" s="405"/>
    </row>
    <row r="183" spans="1:14" s="100" customFormat="1" ht="24.75" customHeight="1" x14ac:dyDescent="0.35">
      <c r="A183" s="406" t="s">
        <v>611</v>
      </c>
      <c r="B183" s="406"/>
      <c r="C183" s="406"/>
      <c r="D183" s="406"/>
      <c r="E183" s="406"/>
      <c r="F183" s="406"/>
      <c r="G183" s="406"/>
    </row>
    <row r="184" spans="1:14" s="100" customFormat="1" ht="21" customHeight="1" x14ac:dyDescent="0.3">
      <c r="A184" s="398" t="s">
        <v>174</v>
      </c>
      <c r="B184" s="398"/>
      <c r="C184" s="398"/>
      <c r="D184" s="398"/>
      <c r="E184" s="398"/>
      <c r="F184" s="398"/>
      <c r="G184" s="398"/>
    </row>
    <row r="185" spans="1:14" s="100" customFormat="1" ht="21" customHeight="1" x14ac:dyDescent="0.3">
      <c r="A185" s="398" t="s">
        <v>175</v>
      </c>
      <c r="B185" s="398"/>
      <c r="C185" s="398"/>
      <c r="D185" s="398"/>
      <c r="E185" s="398"/>
      <c r="F185" s="398"/>
      <c r="G185" s="398"/>
    </row>
    <row r="186" spans="1:14" s="100" customFormat="1" ht="21" customHeight="1" x14ac:dyDescent="0.3">
      <c r="A186" s="398" t="s">
        <v>176</v>
      </c>
      <c r="B186" s="398"/>
      <c r="C186" s="398"/>
      <c r="D186" s="398"/>
      <c r="E186" s="398"/>
      <c r="F186" s="398"/>
      <c r="G186" s="398"/>
    </row>
    <row r="187" spans="1:14" s="100" customFormat="1" ht="36" customHeight="1" x14ac:dyDescent="0.3">
      <c r="A187" s="101" t="s">
        <v>612</v>
      </c>
      <c r="B187" s="102" t="s">
        <v>8</v>
      </c>
      <c r="C187" s="102" t="s">
        <v>8</v>
      </c>
      <c r="D187" s="102" t="s">
        <v>8</v>
      </c>
      <c r="E187" s="9">
        <v>648256.4</v>
      </c>
      <c r="F187" s="9">
        <v>648421.4</v>
      </c>
      <c r="G187" s="9">
        <v>648696.4</v>
      </c>
    </row>
    <row r="188" spans="1:14" s="103" customFormat="1" ht="25.5" customHeight="1" x14ac:dyDescent="0.3">
      <c r="A188" s="10" t="s">
        <v>496</v>
      </c>
      <c r="B188" s="9">
        <v>648340.9</v>
      </c>
      <c r="C188" s="9">
        <v>648376.1</v>
      </c>
      <c r="D188" s="9">
        <v>648671.30000000005</v>
      </c>
      <c r="E188" s="9">
        <v>648780.9</v>
      </c>
      <c r="F188" s="9">
        <v>648706.1</v>
      </c>
      <c r="G188" s="9">
        <v>648946.30000000005</v>
      </c>
      <c r="I188" s="104">
        <f>E188-E193</f>
        <v>0</v>
      </c>
      <c r="J188" s="104">
        <f>F188-F193</f>
        <v>0</v>
      </c>
      <c r="K188" s="104">
        <f>G188-G193</f>
        <v>0</v>
      </c>
    </row>
    <row r="189" spans="1:14" ht="32.25" customHeight="1" x14ac:dyDescent="0.3">
      <c r="A189" s="10" t="s">
        <v>120</v>
      </c>
      <c r="B189" s="105">
        <v>84.500000000000909</v>
      </c>
      <c r="C189" s="105">
        <v>-45.299999999999272</v>
      </c>
      <c r="D189" s="105">
        <v>-25.099999999999454</v>
      </c>
      <c r="E189" s="9">
        <v>524.50000000000091</v>
      </c>
      <c r="F189" s="9">
        <v>284.70000000000073</v>
      </c>
      <c r="G189" s="9">
        <v>249.90000000000055</v>
      </c>
      <c r="H189" s="2"/>
      <c r="I189" s="2"/>
      <c r="J189" s="2"/>
      <c r="K189" s="2"/>
      <c r="L189" s="2"/>
      <c r="M189" s="2"/>
      <c r="N189" s="2"/>
    </row>
    <row r="190" spans="1:14" s="15" customFormat="1" ht="19.5" customHeight="1" x14ac:dyDescent="0.3">
      <c r="A190" s="12" t="s">
        <v>121</v>
      </c>
      <c r="B190" s="13"/>
      <c r="C190" s="13"/>
      <c r="D190" s="13"/>
      <c r="E190" s="14"/>
      <c r="F190" s="14"/>
      <c r="G190" s="14"/>
      <c r="H190" s="47"/>
      <c r="I190" s="47"/>
      <c r="J190" s="47"/>
      <c r="K190" s="47"/>
      <c r="L190" s="47"/>
      <c r="M190" s="47"/>
      <c r="N190" s="47"/>
    </row>
    <row r="191" spans="1:14" s="108" customFormat="1" ht="22.5" customHeight="1" x14ac:dyDescent="0.3">
      <c r="A191" s="106" t="s">
        <v>554</v>
      </c>
      <c r="B191" s="107">
        <v>84.500000000000909</v>
      </c>
      <c r="C191" s="107">
        <v>-45.299999999999272</v>
      </c>
      <c r="D191" s="107">
        <v>-25.099999999999454</v>
      </c>
      <c r="E191" s="107">
        <v>84.500000000000909</v>
      </c>
      <c r="F191" s="107">
        <v>-45.299999999999272</v>
      </c>
      <c r="G191" s="107">
        <v>-25.099999999999454</v>
      </c>
    </row>
    <row r="192" spans="1:14" s="111" customFormat="1" ht="35.25" customHeight="1" x14ac:dyDescent="0.3">
      <c r="A192" s="109" t="s">
        <v>555</v>
      </c>
      <c r="B192" s="110"/>
      <c r="C192" s="110"/>
      <c r="D192" s="110"/>
      <c r="E192" s="110">
        <v>440</v>
      </c>
      <c r="F192" s="110">
        <v>330</v>
      </c>
      <c r="G192" s="110">
        <v>275</v>
      </c>
    </row>
    <row r="193" spans="1:7" s="100" customFormat="1" ht="44.25" customHeight="1" x14ac:dyDescent="0.3">
      <c r="A193" s="112" t="s">
        <v>6</v>
      </c>
      <c r="B193" s="113">
        <v>648340.9</v>
      </c>
      <c r="C193" s="113">
        <v>648376.1</v>
      </c>
      <c r="D193" s="113">
        <v>648671.30000000005</v>
      </c>
      <c r="E193" s="113">
        <v>648780.9</v>
      </c>
      <c r="F193" s="113">
        <v>648706.1</v>
      </c>
      <c r="G193" s="113">
        <v>648946.30000000005</v>
      </c>
    </row>
    <row r="194" spans="1:7" s="111" customFormat="1" ht="59.25" customHeight="1" x14ac:dyDescent="0.3">
      <c r="A194" s="114" t="s">
        <v>573</v>
      </c>
      <c r="B194" s="115">
        <v>162043.29999999999</v>
      </c>
      <c r="C194" s="115">
        <v>162043.29999999999</v>
      </c>
      <c r="D194" s="115">
        <v>162087.4</v>
      </c>
      <c r="E194" s="115">
        <v>162043.29999999999</v>
      </c>
      <c r="F194" s="115">
        <v>162043.29999999999</v>
      </c>
      <c r="G194" s="115">
        <v>162087.4</v>
      </c>
    </row>
    <row r="195" spans="1:7" s="111" customFormat="1" ht="78.75" customHeight="1" x14ac:dyDescent="0.3">
      <c r="A195" s="114" t="s">
        <v>574</v>
      </c>
      <c r="B195" s="115">
        <v>122300</v>
      </c>
      <c r="C195" s="115">
        <v>122300</v>
      </c>
      <c r="D195" s="115">
        <v>122300</v>
      </c>
      <c r="E195" s="115">
        <v>122300</v>
      </c>
      <c r="F195" s="115">
        <v>122300</v>
      </c>
      <c r="G195" s="115">
        <v>122300</v>
      </c>
    </row>
    <row r="196" spans="1:7" s="111" customFormat="1" ht="61.5" customHeight="1" x14ac:dyDescent="0.3">
      <c r="A196" s="114" t="s">
        <v>1174</v>
      </c>
      <c r="B196" s="115">
        <v>35200</v>
      </c>
      <c r="C196" s="115">
        <v>35200</v>
      </c>
      <c r="D196" s="115">
        <v>35200</v>
      </c>
      <c r="E196" s="115">
        <v>35200</v>
      </c>
      <c r="F196" s="115">
        <v>35200</v>
      </c>
      <c r="G196" s="115">
        <v>35200</v>
      </c>
    </row>
    <row r="197" spans="1:7" s="111" customFormat="1" ht="46.5" customHeight="1" x14ac:dyDescent="0.3">
      <c r="A197" s="114" t="s">
        <v>575</v>
      </c>
      <c r="B197" s="115">
        <v>17000</v>
      </c>
      <c r="C197" s="115">
        <v>17000</v>
      </c>
      <c r="D197" s="115">
        <v>17000</v>
      </c>
      <c r="E197" s="115">
        <v>17000</v>
      </c>
      <c r="F197" s="115">
        <v>17000</v>
      </c>
      <c r="G197" s="115">
        <v>17000</v>
      </c>
    </row>
    <row r="198" spans="1:7" s="111" customFormat="1" ht="63.75" customHeight="1" x14ac:dyDescent="0.3">
      <c r="A198" s="114" t="s">
        <v>576</v>
      </c>
      <c r="B198" s="115">
        <v>150614.70000000001</v>
      </c>
      <c r="C198" s="115">
        <v>150714.70000000001</v>
      </c>
      <c r="D198" s="115">
        <v>150814.70000000001</v>
      </c>
      <c r="E198" s="115">
        <v>150614.70000000001</v>
      </c>
      <c r="F198" s="115">
        <v>150714.70000000001</v>
      </c>
      <c r="G198" s="115">
        <v>150814.70000000001</v>
      </c>
    </row>
    <row r="199" spans="1:7" s="111" customFormat="1" ht="56.25" customHeight="1" x14ac:dyDescent="0.3">
      <c r="A199" s="114" t="s">
        <v>577</v>
      </c>
      <c r="B199" s="115">
        <v>61250</v>
      </c>
      <c r="C199" s="115">
        <v>61315</v>
      </c>
      <c r="D199" s="115">
        <v>61390</v>
      </c>
      <c r="E199" s="115">
        <v>61250</v>
      </c>
      <c r="F199" s="115">
        <v>61315</v>
      </c>
      <c r="G199" s="115">
        <v>61390</v>
      </c>
    </row>
    <row r="200" spans="1:7" s="111" customFormat="1" ht="30.75" customHeight="1" x14ac:dyDescent="0.3">
      <c r="A200" s="114" t="s">
        <v>1175</v>
      </c>
      <c r="B200" s="115">
        <v>12300</v>
      </c>
      <c r="C200" s="115">
        <v>12300</v>
      </c>
      <c r="D200" s="115">
        <v>12300</v>
      </c>
      <c r="E200" s="115">
        <v>12300</v>
      </c>
      <c r="F200" s="115">
        <v>12300</v>
      </c>
      <c r="G200" s="115">
        <v>12300</v>
      </c>
    </row>
    <row r="201" spans="1:7" s="100" customFormat="1" ht="36" customHeight="1" x14ac:dyDescent="0.3">
      <c r="A201" s="116" t="s">
        <v>613</v>
      </c>
      <c r="B201" s="117">
        <v>318030</v>
      </c>
      <c r="C201" s="117">
        <v>350495</v>
      </c>
      <c r="D201" s="117">
        <v>439935</v>
      </c>
      <c r="E201" s="117">
        <v>56132</v>
      </c>
      <c r="F201" s="117">
        <v>50928</v>
      </c>
      <c r="G201" s="117">
        <v>63262</v>
      </c>
    </row>
    <row r="202" spans="1:7" s="120" customFormat="1" ht="45" customHeight="1" x14ac:dyDescent="0.3">
      <c r="A202" s="118" t="s">
        <v>1074</v>
      </c>
      <c r="B202" s="119">
        <v>146200</v>
      </c>
      <c r="C202" s="119">
        <v>181025</v>
      </c>
      <c r="D202" s="119">
        <v>262265</v>
      </c>
      <c r="E202" s="119"/>
      <c r="F202" s="119"/>
      <c r="G202" s="119"/>
    </row>
    <row r="203" spans="1:7" s="120" customFormat="1" ht="48.75" customHeight="1" x14ac:dyDescent="0.3">
      <c r="A203" s="118" t="s">
        <v>177</v>
      </c>
      <c r="B203" s="119">
        <v>129940</v>
      </c>
      <c r="C203" s="119">
        <v>122080</v>
      </c>
      <c r="D203" s="119">
        <v>131280</v>
      </c>
      <c r="E203" s="119">
        <v>38982</v>
      </c>
      <c r="F203" s="119">
        <v>42728</v>
      </c>
      <c r="G203" s="119">
        <v>52512</v>
      </c>
    </row>
    <row r="204" spans="1:7" s="120" customFormat="1" ht="35.25" customHeight="1" x14ac:dyDescent="0.3">
      <c r="A204" s="118" t="s">
        <v>178</v>
      </c>
      <c r="B204" s="119">
        <v>23000</v>
      </c>
      <c r="C204" s="119">
        <v>25000</v>
      </c>
      <c r="D204" s="119">
        <v>24000</v>
      </c>
      <c r="E204" s="119">
        <v>12000</v>
      </c>
      <c r="F204" s="119">
        <v>5000</v>
      </c>
      <c r="G204" s="119">
        <v>6250</v>
      </c>
    </row>
    <row r="205" spans="1:7" s="120" customFormat="1" ht="35.25" customHeight="1" x14ac:dyDescent="0.3">
      <c r="A205" s="121" t="s">
        <v>179</v>
      </c>
      <c r="B205" s="122">
        <v>14000</v>
      </c>
      <c r="C205" s="122">
        <v>10000</v>
      </c>
      <c r="D205" s="119">
        <v>10000</v>
      </c>
      <c r="E205" s="119">
        <v>5150</v>
      </c>
      <c r="F205" s="119">
        <v>3200</v>
      </c>
      <c r="G205" s="119">
        <v>4500</v>
      </c>
    </row>
    <row r="206" spans="1:7" s="100" customFormat="1" ht="35.25" customHeight="1" x14ac:dyDescent="0.3">
      <c r="A206" s="118" t="s">
        <v>180</v>
      </c>
      <c r="B206" s="119">
        <v>1500</v>
      </c>
      <c r="C206" s="119">
        <v>3000</v>
      </c>
      <c r="D206" s="119">
        <v>3000</v>
      </c>
      <c r="E206" s="123"/>
      <c r="F206" s="123"/>
      <c r="G206" s="123"/>
    </row>
    <row r="207" spans="1:7" s="100" customFormat="1" ht="35.25" customHeight="1" x14ac:dyDescent="0.3">
      <c r="A207" s="118" t="s">
        <v>181</v>
      </c>
      <c r="B207" s="119">
        <v>3390</v>
      </c>
      <c r="C207" s="119">
        <v>9390</v>
      </c>
      <c r="D207" s="119">
        <v>9390</v>
      </c>
      <c r="E207" s="123"/>
      <c r="F207" s="123"/>
      <c r="G207" s="123"/>
    </row>
    <row r="208" spans="1:7" s="100" customFormat="1" ht="40.5" customHeight="1" x14ac:dyDescent="0.3">
      <c r="A208" s="124" t="s">
        <v>7</v>
      </c>
      <c r="B208" s="125">
        <v>70860</v>
      </c>
      <c r="C208" s="125">
        <v>74730</v>
      </c>
      <c r="D208" s="125">
        <v>81620</v>
      </c>
      <c r="E208" s="125">
        <v>15950</v>
      </c>
      <c r="F208" s="125">
        <v>15950</v>
      </c>
      <c r="G208" s="125">
        <v>15950</v>
      </c>
    </row>
    <row r="209" spans="1:7" s="100" customFormat="1" ht="33" customHeight="1" x14ac:dyDescent="0.3">
      <c r="A209" s="118" t="s">
        <v>182</v>
      </c>
      <c r="B209" s="119">
        <v>3950</v>
      </c>
      <c r="C209" s="119">
        <v>3950</v>
      </c>
      <c r="D209" s="119">
        <v>3950</v>
      </c>
      <c r="E209" s="119">
        <v>3950</v>
      </c>
      <c r="F209" s="119">
        <v>3950</v>
      </c>
      <c r="G209" s="119">
        <v>3950</v>
      </c>
    </row>
    <row r="210" spans="1:7" s="100" customFormat="1" ht="27" customHeight="1" x14ac:dyDescent="0.3">
      <c r="A210" s="118" t="s">
        <v>183</v>
      </c>
      <c r="B210" s="119">
        <v>1000</v>
      </c>
      <c r="C210" s="119">
        <v>1000</v>
      </c>
      <c r="D210" s="119">
        <v>1000</v>
      </c>
      <c r="E210" s="126"/>
      <c r="F210" s="126"/>
      <c r="G210" s="126"/>
    </row>
    <row r="211" spans="1:7" s="100" customFormat="1" ht="42.75" customHeight="1" x14ac:dyDescent="0.3">
      <c r="A211" s="118" t="s">
        <v>184</v>
      </c>
      <c r="B211" s="119">
        <v>5000</v>
      </c>
      <c r="C211" s="119">
        <v>5000</v>
      </c>
      <c r="D211" s="119">
        <v>5000</v>
      </c>
      <c r="E211" s="119">
        <v>5000</v>
      </c>
      <c r="F211" s="119">
        <v>5000</v>
      </c>
      <c r="G211" s="119">
        <v>5000</v>
      </c>
    </row>
    <row r="212" spans="1:7" s="100" customFormat="1" ht="46.5" customHeight="1" x14ac:dyDescent="0.3">
      <c r="A212" s="118" t="s">
        <v>185</v>
      </c>
      <c r="B212" s="119">
        <v>10000</v>
      </c>
      <c r="C212" s="119">
        <v>10000</v>
      </c>
      <c r="D212" s="119">
        <v>10000</v>
      </c>
      <c r="E212" s="126"/>
      <c r="F212" s="126"/>
      <c r="G212" s="126"/>
    </row>
    <row r="213" spans="1:7" s="100" customFormat="1" ht="41.25" customHeight="1" x14ac:dyDescent="0.3">
      <c r="A213" s="118" t="s">
        <v>186</v>
      </c>
      <c r="B213" s="119">
        <v>7000</v>
      </c>
      <c r="C213" s="119">
        <v>7000</v>
      </c>
      <c r="D213" s="119">
        <v>7000</v>
      </c>
      <c r="E213" s="119">
        <v>7000</v>
      </c>
      <c r="F213" s="119">
        <v>7000</v>
      </c>
      <c r="G213" s="119">
        <v>7000</v>
      </c>
    </row>
    <row r="214" spans="1:7" s="100" customFormat="1" ht="24.75" customHeight="1" x14ac:dyDescent="0.3">
      <c r="A214" s="118" t="s">
        <v>187</v>
      </c>
      <c r="B214" s="119">
        <v>23460</v>
      </c>
      <c r="C214" s="119">
        <v>22360</v>
      </c>
      <c r="D214" s="119">
        <v>24420</v>
      </c>
      <c r="E214" s="126"/>
      <c r="F214" s="126"/>
      <c r="G214" s="126"/>
    </row>
    <row r="215" spans="1:7" s="100" customFormat="1" ht="39.75" customHeight="1" x14ac:dyDescent="0.3">
      <c r="A215" s="118" t="s">
        <v>188</v>
      </c>
      <c r="B215" s="119">
        <v>20450</v>
      </c>
      <c r="C215" s="119">
        <v>25420</v>
      </c>
      <c r="D215" s="119">
        <v>30250</v>
      </c>
      <c r="E215" s="126"/>
      <c r="F215" s="126"/>
      <c r="G215" s="126"/>
    </row>
    <row r="216" spans="1:7" s="100" customFormat="1" ht="17.25" customHeight="1" x14ac:dyDescent="0.3">
      <c r="A216" s="127"/>
      <c r="B216" s="128"/>
      <c r="C216" s="129"/>
      <c r="D216" s="128"/>
      <c r="E216" s="128"/>
      <c r="F216" s="128"/>
      <c r="G216" s="128"/>
    </row>
    <row r="217" spans="1:7" s="100" customFormat="1" ht="18.75" customHeight="1" x14ac:dyDescent="0.3">
      <c r="A217" s="130" t="s">
        <v>9</v>
      </c>
      <c r="B217" s="131">
        <v>1037230.9</v>
      </c>
      <c r="C217" s="131">
        <v>1073601.1000000001</v>
      </c>
      <c r="D217" s="131">
        <v>1170226.3</v>
      </c>
      <c r="E217" s="131">
        <v>720862.9</v>
      </c>
      <c r="F217" s="131">
        <v>715584.1</v>
      </c>
      <c r="G217" s="131">
        <v>728158.3</v>
      </c>
    </row>
    <row r="218" spans="1:7" s="100" customFormat="1" ht="35.25" customHeight="1" x14ac:dyDescent="0.3">
      <c r="A218" s="130" t="s">
        <v>614</v>
      </c>
      <c r="B218" s="131">
        <v>648340.9</v>
      </c>
      <c r="C218" s="131">
        <v>648376.1</v>
      </c>
      <c r="D218" s="131">
        <v>648671.30000000005</v>
      </c>
      <c r="E218" s="131">
        <v>648780.9</v>
      </c>
      <c r="F218" s="131">
        <v>648706.1</v>
      </c>
      <c r="G218" s="131">
        <v>648946.30000000005</v>
      </c>
    </row>
    <row r="219" spans="1:7" s="100" customFormat="1" ht="18" customHeight="1" x14ac:dyDescent="0.3">
      <c r="A219" s="132" t="s">
        <v>1</v>
      </c>
      <c r="B219" s="131"/>
      <c r="C219" s="131"/>
      <c r="D219" s="131"/>
      <c r="E219" s="131"/>
      <c r="F219" s="131"/>
      <c r="G219" s="131"/>
    </row>
    <row r="220" spans="1:7" s="100" customFormat="1" ht="36.75" customHeight="1" x14ac:dyDescent="0.3">
      <c r="A220" s="130" t="s">
        <v>615</v>
      </c>
      <c r="B220" s="131">
        <v>318030</v>
      </c>
      <c r="C220" s="131">
        <v>350495</v>
      </c>
      <c r="D220" s="131">
        <v>439935</v>
      </c>
      <c r="E220" s="131">
        <v>56132</v>
      </c>
      <c r="F220" s="131">
        <v>50928</v>
      </c>
      <c r="G220" s="131">
        <v>63262</v>
      </c>
    </row>
    <row r="221" spans="1:7" s="100" customFormat="1" ht="16.5" customHeight="1" x14ac:dyDescent="0.3">
      <c r="A221" s="132" t="s">
        <v>1</v>
      </c>
      <c r="B221" s="131"/>
      <c r="C221" s="126"/>
      <c r="D221" s="133"/>
      <c r="E221" s="126"/>
      <c r="F221" s="126"/>
      <c r="G221" s="126"/>
    </row>
    <row r="222" spans="1:7" s="100" customFormat="1" ht="30" customHeight="1" x14ac:dyDescent="0.3">
      <c r="A222" s="130" t="s">
        <v>2</v>
      </c>
      <c r="B222" s="131">
        <v>70860</v>
      </c>
      <c r="C222" s="131">
        <v>74730</v>
      </c>
      <c r="D222" s="131">
        <v>81620</v>
      </c>
      <c r="E222" s="131">
        <v>15950</v>
      </c>
      <c r="F222" s="131">
        <v>15950</v>
      </c>
      <c r="G222" s="131">
        <v>15950</v>
      </c>
    </row>
    <row r="223" spans="1:7" ht="26.25" customHeight="1" x14ac:dyDescent="0.3">
      <c r="A223" s="407" t="s">
        <v>292</v>
      </c>
      <c r="B223" s="408"/>
      <c r="C223" s="408"/>
      <c r="D223" s="408"/>
      <c r="E223" s="408"/>
      <c r="F223" s="408"/>
      <c r="G223" s="408"/>
    </row>
    <row r="224" spans="1:7" ht="26.25" customHeight="1" x14ac:dyDescent="0.3">
      <c r="A224" s="361" t="s">
        <v>284</v>
      </c>
      <c r="B224" s="361"/>
      <c r="C224" s="361"/>
      <c r="D224" s="361"/>
      <c r="E224" s="361"/>
      <c r="F224" s="361"/>
      <c r="G224" s="361"/>
    </row>
    <row r="225" spans="1:11" ht="22.5" customHeight="1" x14ac:dyDescent="0.35">
      <c r="A225" s="358" t="s">
        <v>611</v>
      </c>
      <c r="B225" s="358"/>
      <c r="C225" s="358"/>
      <c r="D225" s="358"/>
      <c r="E225" s="358"/>
      <c r="F225" s="358"/>
      <c r="G225" s="358"/>
    </row>
    <row r="226" spans="1:11" ht="25.5" customHeight="1" x14ac:dyDescent="0.3">
      <c r="A226" s="373" t="s">
        <v>1075</v>
      </c>
      <c r="B226" s="373"/>
      <c r="C226" s="373"/>
      <c r="D226" s="373"/>
      <c r="E226" s="373"/>
      <c r="F226" s="373"/>
      <c r="G226" s="373"/>
    </row>
    <row r="227" spans="1:11" ht="25.5" customHeight="1" x14ac:dyDescent="0.3">
      <c r="A227" s="373" t="s">
        <v>1076</v>
      </c>
      <c r="B227" s="373"/>
      <c r="C227" s="373"/>
      <c r="D227" s="373"/>
      <c r="E227" s="373"/>
      <c r="F227" s="373"/>
      <c r="G227" s="373"/>
    </row>
    <row r="228" spans="1:11" ht="25.5" customHeight="1" x14ac:dyDescent="0.3">
      <c r="A228" s="373" t="s">
        <v>285</v>
      </c>
      <c r="B228" s="373"/>
      <c r="C228" s="373"/>
      <c r="D228" s="373"/>
      <c r="E228" s="373"/>
      <c r="F228" s="373"/>
      <c r="G228" s="373"/>
    </row>
    <row r="229" spans="1:11" ht="37.5" customHeight="1" x14ac:dyDescent="0.3">
      <c r="A229" s="10" t="s">
        <v>612</v>
      </c>
      <c r="B229" s="8" t="s">
        <v>8</v>
      </c>
      <c r="C229" s="8" t="s">
        <v>8</v>
      </c>
      <c r="D229" s="8" t="s">
        <v>8</v>
      </c>
      <c r="E229" s="134">
        <v>2478414.6</v>
      </c>
      <c r="F229" s="134">
        <v>2341745.6</v>
      </c>
      <c r="G229" s="134">
        <v>2240473.2999999998</v>
      </c>
    </row>
    <row r="230" spans="1:11" ht="27.75" customHeight="1" x14ac:dyDescent="0.3">
      <c r="A230" s="10" t="s">
        <v>494</v>
      </c>
      <c r="B230" s="134">
        <v>2479923.5</v>
      </c>
      <c r="C230" s="134">
        <v>2343820.5</v>
      </c>
      <c r="D230" s="134">
        <v>2242624.1999999997</v>
      </c>
      <c r="E230" s="134">
        <v>2481579.3000000003</v>
      </c>
      <c r="F230" s="134">
        <v>2333678.8000000003</v>
      </c>
      <c r="G230" s="134">
        <v>2242624.1999999997</v>
      </c>
      <c r="I230" s="4">
        <f>E230-E237</f>
        <v>0</v>
      </c>
      <c r="J230" s="4">
        <f>F230-F237</f>
        <v>0</v>
      </c>
      <c r="K230" s="4">
        <f>G230-G237</f>
        <v>0</v>
      </c>
    </row>
    <row r="231" spans="1:11" ht="27.75" customHeight="1" x14ac:dyDescent="0.3">
      <c r="A231" s="10" t="s">
        <v>120</v>
      </c>
      <c r="B231" s="134">
        <v>1508.9</v>
      </c>
      <c r="C231" s="134">
        <v>2074.9</v>
      </c>
      <c r="D231" s="134">
        <v>2150.9</v>
      </c>
      <c r="E231" s="134">
        <v>3164.7</v>
      </c>
      <c r="F231" s="134">
        <v>-8066.8</v>
      </c>
      <c r="G231" s="134">
        <v>2150.9</v>
      </c>
    </row>
    <row r="232" spans="1:11" s="15" customFormat="1" ht="20.25" customHeight="1" x14ac:dyDescent="0.3">
      <c r="A232" s="13" t="s">
        <v>121</v>
      </c>
      <c r="B232" s="135"/>
      <c r="C232" s="135"/>
      <c r="D232" s="135"/>
      <c r="E232" s="135"/>
      <c r="F232" s="135"/>
      <c r="G232" s="135"/>
    </row>
    <row r="233" spans="1:11" s="93" customFormat="1" ht="34.5" customHeight="1" x14ac:dyDescent="0.3">
      <c r="A233" s="89" t="s">
        <v>558</v>
      </c>
      <c r="B233" s="136">
        <v>1508.9</v>
      </c>
      <c r="C233" s="136">
        <v>2074.9</v>
      </c>
      <c r="D233" s="136">
        <v>2150.9</v>
      </c>
      <c r="E233" s="136">
        <v>1508.9</v>
      </c>
      <c r="F233" s="136">
        <v>2074.9</v>
      </c>
      <c r="G233" s="136">
        <v>2150.9</v>
      </c>
    </row>
    <row r="234" spans="1:11" s="139" customFormat="1" ht="39" customHeight="1" x14ac:dyDescent="0.3">
      <c r="A234" s="137" t="s">
        <v>559</v>
      </c>
      <c r="B234" s="138"/>
      <c r="C234" s="138"/>
      <c r="D234" s="138"/>
      <c r="E234" s="138"/>
      <c r="F234" s="138">
        <v>-10713.2</v>
      </c>
      <c r="G234" s="138"/>
    </row>
    <row r="235" spans="1:11" s="93" customFormat="1" ht="34.5" customHeight="1" x14ac:dyDescent="0.3">
      <c r="A235" s="89" t="s">
        <v>1176</v>
      </c>
      <c r="B235" s="136"/>
      <c r="C235" s="136"/>
      <c r="D235" s="136"/>
      <c r="E235" s="136">
        <v>1107.0999999999999</v>
      </c>
      <c r="F235" s="136">
        <v>383.7</v>
      </c>
      <c r="G235" s="136"/>
    </row>
    <row r="236" spans="1:11" s="93" customFormat="1" ht="27.75" customHeight="1" x14ac:dyDescent="0.3">
      <c r="A236" s="89" t="s">
        <v>1177</v>
      </c>
      <c r="B236" s="136"/>
      <c r="C236" s="136"/>
      <c r="D236" s="136"/>
      <c r="E236" s="136">
        <v>548.70000000000005</v>
      </c>
      <c r="F236" s="136">
        <v>187.8</v>
      </c>
      <c r="G236" s="136"/>
    </row>
    <row r="237" spans="1:11" ht="37.5" customHeight="1" x14ac:dyDescent="0.3">
      <c r="A237" s="140" t="s">
        <v>294</v>
      </c>
      <c r="B237" s="22">
        <v>2479923.5</v>
      </c>
      <c r="C237" s="22">
        <v>2343820.5</v>
      </c>
      <c r="D237" s="22">
        <v>2242624.1999999997</v>
      </c>
      <c r="E237" s="22">
        <v>2481579.3000000003</v>
      </c>
      <c r="F237" s="22">
        <v>2333678.8000000003</v>
      </c>
      <c r="G237" s="22">
        <v>2242624.1999999997</v>
      </c>
      <c r="I237" s="4">
        <f>B230-B237</f>
        <v>0</v>
      </c>
      <c r="J237" s="4">
        <f>C230-C237</f>
        <v>0</v>
      </c>
      <c r="K237" s="4">
        <f>D230-D237</f>
        <v>0</v>
      </c>
    </row>
    <row r="238" spans="1:11" s="15" customFormat="1" ht="77.25" customHeight="1" x14ac:dyDescent="0.3">
      <c r="A238" s="141" t="s">
        <v>286</v>
      </c>
      <c r="B238" s="142">
        <v>19860</v>
      </c>
      <c r="C238" s="142">
        <v>19860</v>
      </c>
      <c r="D238" s="142">
        <v>19860</v>
      </c>
      <c r="E238" s="142">
        <v>19860</v>
      </c>
      <c r="F238" s="142">
        <v>19860</v>
      </c>
      <c r="G238" s="142">
        <v>19860</v>
      </c>
    </row>
    <row r="239" spans="1:11" s="144" customFormat="1" ht="51" customHeight="1" x14ac:dyDescent="0.25">
      <c r="A239" s="58" t="s">
        <v>295</v>
      </c>
      <c r="B239" s="143">
        <v>1159257.8</v>
      </c>
      <c r="C239" s="143">
        <v>1149859.8</v>
      </c>
      <c r="D239" s="143">
        <v>1144459.8999999999</v>
      </c>
      <c r="E239" s="143">
        <v>1159257.8</v>
      </c>
      <c r="F239" s="143">
        <v>1149859.8</v>
      </c>
      <c r="G239" s="143">
        <v>1144459.8999999999</v>
      </c>
    </row>
    <row r="240" spans="1:11" s="144" customFormat="1" ht="48.75" customHeight="1" x14ac:dyDescent="0.25">
      <c r="A240" s="58" t="s">
        <v>296</v>
      </c>
      <c r="B240" s="143">
        <v>116553.8</v>
      </c>
      <c r="C240" s="143">
        <v>67034</v>
      </c>
      <c r="D240" s="145"/>
      <c r="E240" s="143">
        <v>116553.8</v>
      </c>
      <c r="F240" s="143">
        <f>67034-10713.2</f>
        <v>56320.800000000003</v>
      </c>
      <c r="G240" s="145"/>
    </row>
    <row r="241" spans="1:7" s="144" customFormat="1" ht="42.75" customHeight="1" x14ac:dyDescent="0.25">
      <c r="A241" s="58" t="s">
        <v>297</v>
      </c>
      <c r="B241" s="143">
        <v>4286</v>
      </c>
      <c r="C241" s="143">
        <v>4685</v>
      </c>
      <c r="D241" s="143">
        <v>11285</v>
      </c>
      <c r="E241" s="143">
        <v>4286</v>
      </c>
      <c r="F241" s="143">
        <v>4685</v>
      </c>
      <c r="G241" s="143">
        <v>11285</v>
      </c>
    </row>
    <row r="242" spans="1:7" s="144" customFormat="1" ht="30" customHeight="1" x14ac:dyDescent="0.25">
      <c r="A242" s="58" t="s">
        <v>298</v>
      </c>
      <c r="B242" s="143">
        <v>400</v>
      </c>
      <c r="C242" s="143"/>
      <c r="D242" s="146"/>
      <c r="E242" s="143">
        <v>400</v>
      </c>
      <c r="F242" s="143"/>
      <c r="G242" s="146"/>
    </row>
    <row r="243" spans="1:7" s="144" customFormat="1" ht="66.75" customHeight="1" x14ac:dyDescent="0.25">
      <c r="A243" s="58" t="s">
        <v>299</v>
      </c>
      <c r="B243" s="143">
        <v>16674.5</v>
      </c>
      <c r="C243" s="143">
        <v>8501.2000000000007</v>
      </c>
      <c r="D243" s="146"/>
      <c r="E243" s="143">
        <v>16674.5</v>
      </c>
      <c r="F243" s="143">
        <v>8501.2000000000007</v>
      </c>
      <c r="G243" s="146"/>
    </row>
    <row r="244" spans="1:7" s="144" customFormat="1" ht="63.75" customHeight="1" x14ac:dyDescent="0.25">
      <c r="A244" s="58" t="s">
        <v>300</v>
      </c>
      <c r="B244" s="143">
        <v>5560.4</v>
      </c>
      <c r="C244" s="143">
        <v>6251.6</v>
      </c>
      <c r="D244" s="146"/>
      <c r="E244" s="143">
        <v>5560.4</v>
      </c>
      <c r="F244" s="143">
        <v>6251.6</v>
      </c>
      <c r="G244" s="146"/>
    </row>
    <row r="245" spans="1:7" s="144" customFormat="1" ht="38.25" customHeight="1" x14ac:dyDescent="0.25">
      <c r="A245" s="58" t="s">
        <v>301</v>
      </c>
      <c r="B245" s="143">
        <v>12400</v>
      </c>
      <c r="C245" s="143">
        <v>11200</v>
      </c>
      <c r="D245" s="146">
        <v>9200</v>
      </c>
      <c r="E245" s="143">
        <v>12400</v>
      </c>
      <c r="F245" s="143">
        <v>11200</v>
      </c>
      <c r="G245" s="146">
        <v>9200</v>
      </c>
    </row>
    <row r="246" spans="1:7" s="15" customFormat="1" ht="32.25" customHeight="1" x14ac:dyDescent="0.3">
      <c r="A246" s="147" t="s">
        <v>302</v>
      </c>
      <c r="B246" s="143">
        <v>27188.3</v>
      </c>
      <c r="C246" s="143">
        <v>27188.3</v>
      </c>
      <c r="D246" s="143">
        <v>27188.3</v>
      </c>
      <c r="E246" s="143">
        <v>23978.3</v>
      </c>
      <c r="F246" s="143">
        <v>23978.3</v>
      </c>
      <c r="G246" s="143">
        <v>23978.3</v>
      </c>
    </row>
    <row r="247" spans="1:7" s="15" customFormat="1" ht="61.5" customHeight="1" x14ac:dyDescent="0.3">
      <c r="A247" s="147" t="s">
        <v>491</v>
      </c>
      <c r="B247" s="143">
        <v>9019.9</v>
      </c>
      <c r="C247" s="143">
        <v>9630.6</v>
      </c>
      <c r="D247" s="143">
        <v>9630.6</v>
      </c>
      <c r="E247" s="143">
        <v>9019.9</v>
      </c>
      <c r="F247" s="143">
        <v>9630.6</v>
      </c>
      <c r="G247" s="143">
        <v>9630.6</v>
      </c>
    </row>
    <row r="248" spans="1:7" s="15" customFormat="1" ht="61.5" customHeight="1" x14ac:dyDescent="0.3">
      <c r="A248" s="147" t="s">
        <v>303</v>
      </c>
      <c r="B248" s="143">
        <v>165395.29999999999</v>
      </c>
      <c r="C248" s="143">
        <v>165395.29999999999</v>
      </c>
      <c r="D248" s="143">
        <v>165395.29999999999</v>
      </c>
      <c r="E248" s="143">
        <v>165395.29999999999</v>
      </c>
      <c r="F248" s="143">
        <v>165395.29999999999</v>
      </c>
      <c r="G248" s="143">
        <v>165395.29999999999</v>
      </c>
    </row>
    <row r="249" spans="1:7" s="144" customFormat="1" ht="46.5" customHeight="1" x14ac:dyDescent="0.25">
      <c r="A249" s="147" t="s">
        <v>304</v>
      </c>
      <c r="B249" s="143">
        <v>104898.1</v>
      </c>
      <c r="C249" s="143">
        <v>104895.8</v>
      </c>
      <c r="D249" s="148">
        <v>104898.2</v>
      </c>
      <c r="E249" s="143">
        <v>104898.1</v>
      </c>
      <c r="F249" s="143">
        <v>104895.8</v>
      </c>
      <c r="G249" s="148">
        <v>104898.2</v>
      </c>
    </row>
    <row r="250" spans="1:7" s="15" customFormat="1" ht="42" customHeight="1" x14ac:dyDescent="0.3">
      <c r="A250" s="147" t="s">
        <v>305</v>
      </c>
      <c r="B250" s="143">
        <v>20995</v>
      </c>
      <c r="C250" s="143">
        <v>2531.1</v>
      </c>
      <c r="D250" s="148"/>
      <c r="E250" s="143">
        <v>20995</v>
      </c>
      <c r="F250" s="143">
        <v>2528.8000000000002</v>
      </c>
      <c r="G250" s="143"/>
    </row>
    <row r="251" spans="1:7" s="15" customFormat="1" ht="42.75" customHeight="1" x14ac:dyDescent="0.3">
      <c r="A251" s="147" t="s">
        <v>306</v>
      </c>
      <c r="B251" s="143">
        <v>12630.2</v>
      </c>
      <c r="C251" s="143">
        <v>874</v>
      </c>
      <c r="D251" s="148"/>
      <c r="E251" s="143">
        <v>12630.2</v>
      </c>
      <c r="F251" s="143">
        <v>874</v>
      </c>
      <c r="G251" s="143"/>
    </row>
    <row r="252" spans="1:7" s="15" customFormat="1" ht="44.25" customHeight="1" x14ac:dyDescent="0.3">
      <c r="A252" s="147" t="s">
        <v>307</v>
      </c>
      <c r="B252" s="143">
        <f>415993.8+3314.3+8000</f>
        <v>427308.1</v>
      </c>
      <c r="C252" s="143">
        <v>409189.6</v>
      </c>
      <c r="D252" s="148">
        <v>418189.6</v>
      </c>
      <c r="E252" s="143">
        <f>415993.8+3314.3+8000</f>
        <v>427308.1</v>
      </c>
      <c r="F252" s="143">
        <v>409189.6</v>
      </c>
      <c r="G252" s="148">
        <v>418189.6</v>
      </c>
    </row>
    <row r="253" spans="1:7" s="15" customFormat="1" ht="33.75" customHeight="1" x14ac:dyDescent="0.3">
      <c r="A253" s="147" t="s">
        <v>308</v>
      </c>
      <c r="B253" s="143">
        <v>30685.7</v>
      </c>
      <c r="C253" s="143">
        <v>30685.7</v>
      </c>
      <c r="D253" s="148">
        <v>30685.7</v>
      </c>
      <c r="E253" s="143">
        <v>30685.7</v>
      </c>
      <c r="F253" s="143">
        <v>30685.7</v>
      </c>
      <c r="G253" s="148">
        <v>30685.7</v>
      </c>
    </row>
    <row r="254" spans="1:7" s="15" customFormat="1" ht="33.75" customHeight="1" x14ac:dyDescent="0.3">
      <c r="A254" s="147" t="s">
        <v>309</v>
      </c>
      <c r="B254" s="143">
        <v>9000</v>
      </c>
      <c r="C254" s="143">
        <v>9000</v>
      </c>
      <c r="D254" s="148"/>
      <c r="E254" s="143">
        <v>9000</v>
      </c>
      <c r="F254" s="143">
        <v>9000</v>
      </c>
      <c r="G254" s="148"/>
    </row>
    <row r="255" spans="1:7" s="15" customFormat="1" ht="56.25" customHeight="1" x14ac:dyDescent="0.3">
      <c r="A255" s="147" t="s">
        <v>310</v>
      </c>
      <c r="B255" s="143">
        <v>5874.2</v>
      </c>
      <c r="C255" s="143">
        <v>10748.5</v>
      </c>
      <c r="D255" s="148"/>
      <c r="E255" s="143">
        <v>5874.2</v>
      </c>
      <c r="F255" s="143">
        <v>10748.5</v>
      </c>
      <c r="G255" s="148"/>
    </row>
    <row r="256" spans="1:7" s="15" customFormat="1" ht="65.25" customHeight="1" x14ac:dyDescent="0.3">
      <c r="A256" s="58" t="s">
        <v>311</v>
      </c>
      <c r="B256" s="143">
        <v>2844.2</v>
      </c>
      <c r="C256" s="143">
        <v>3534.4</v>
      </c>
      <c r="D256" s="143"/>
      <c r="E256" s="143">
        <v>2844.2</v>
      </c>
      <c r="F256" s="143">
        <v>3534.4</v>
      </c>
      <c r="G256" s="143"/>
    </row>
    <row r="257" spans="1:7" s="15" customFormat="1" ht="40.5" customHeight="1" x14ac:dyDescent="0.3">
      <c r="A257" s="58" t="s">
        <v>312</v>
      </c>
      <c r="B257" s="143">
        <f>286163.8+166.9+2500</f>
        <v>288830.7</v>
      </c>
      <c r="C257" s="143">
        <f>286163.8+166.9+2500</f>
        <v>288830.7</v>
      </c>
      <c r="D257" s="143">
        <f>285163.8+166.9+2500</f>
        <v>287830.7</v>
      </c>
      <c r="E257" s="143">
        <v>288830.7</v>
      </c>
      <c r="F257" s="143">
        <v>288830.7</v>
      </c>
      <c r="G257" s="143">
        <v>287830.7</v>
      </c>
    </row>
    <row r="258" spans="1:7" s="15" customFormat="1" ht="51" customHeight="1" x14ac:dyDescent="0.3">
      <c r="A258" s="58" t="s">
        <v>313</v>
      </c>
      <c r="B258" s="143">
        <v>17624.8</v>
      </c>
      <c r="C258" s="143"/>
      <c r="D258" s="143"/>
      <c r="E258" s="143">
        <v>17624.8</v>
      </c>
      <c r="F258" s="143"/>
      <c r="G258" s="143"/>
    </row>
    <row r="259" spans="1:7" s="70" customFormat="1" ht="42.75" customHeight="1" x14ac:dyDescent="0.3">
      <c r="A259" s="50" t="s">
        <v>314</v>
      </c>
      <c r="B259" s="149">
        <v>9277.6</v>
      </c>
      <c r="C259" s="149"/>
      <c r="D259" s="149"/>
      <c r="E259" s="149">
        <v>9277.6</v>
      </c>
      <c r="F259" s="149"/>
      <c r="G259" s="149"/>
    </row>
    <row r="260" spans="1:7" ht="37.5" x14ac:dyDescent="0.3">
      <c r="A260" s="150" t="s">
        <v>613</v>
      </c>
      <c r="B260" s="151">
        <v>980497.9</v>
      </c>
      <c r="C260" s="151">
        <v>952453.6</v>
      </c>
      <c r="D260" s="151">
        <v>841017.6</v>
      </c>
      <c r="E260" s="151">
        <v>282257.59999999998</v>
      </c>
      <c r="F260" s="151">
        <v>309274.90000000002</v>
      </c>
      <c r="G260" s="151">
        <v>284988.90000000002</v>
      </c>
    </row>
    <row r="261" spans="1:7" s="70" customFormat="1" ht="37.5" customHeight="1" x14ac:dyDescent="0.3">
      <c r="A261" s="152" t="s">
        <v>821</v>
      </c>
      <c r="B261" s="149">
        <v>149100</v>
      </c>
      <c r="C261" s="149">
        <v>143915</v>
      </c>
      <c r="D261" s="153">
        <v>56915</v>
      </c>
      <c r="E261" s="149">
        <v>75500</v>
      </c>
      <c r="F261" s="149">
        <v>143915</v>
      </c>
      <c r="G261" s="153">
        <v>132415</v>
      </c>
    </row>
    <row r="262" spans="1:7" s="70" customFormat="1" ht="37.5" customHeight="1" x14ac:dyDescent="0.3">
      <c r="A262" s="154" t="s">
        <v>1077</v>
      </c>
      <c r="B262" s="149">
        <v>22500</v>
      </c>
      <c r="C262" s="149">
        <v>25500</v>
      </c>
      <c r="D262" s="153">
        <v>25500</v>
      </c>
      <c r="E262" s="149">
        <v>22500</v>
      </c>
      <c r="F262" s="149">
        <v>25500</v>
      </c>
      <c r="G262" s="153">
        <v>25500</v>
      </c>
    </row>
    <row r="263" spans="1:7" s="70" customFormat="1" ht="37.5" customHeight="1" x14ac:dyDescent="0.3">
      <c r="A263" s="155" t="s">
        <v>822</v>
      </c>
      <c r="B263" s="149">
        <v>30000</v>
      </c>
      <c r="C263" s="149">
        <v>25000</v>
      </c>
      <c r="D263" s="153">
        <v>5000</v>
      </c>
      <c r="E263" s="149">
        <v>30000</v>
      </c>
      <c r="F263" s="149">
        <v>25000</v>
      </c>
      <c r="G263" s="153">
        <v>5000</v>
      </c>
    </row>
    <row r="264" spans="1:7" s="70" customFormat="1" ht="37.5" customHeight="1" x14ac:dyDescent="0.3">
      <c r="A264" s="403" t="s">
        <v>823</v>
      </c>
      <c r="B264" s="149"/>
      <c r="C264" s="149"/>
      <c r="D264" s="153">
        <v>4200</v>
      </c>
      <c r="E264" s="71"/>
      <c r="F264" s="71"/>
      <c r="G264" s="153">
        <v>4200</v>
      </c>
    </row>
    <row r="265" spans="1:7" s="70" customFormat="1" ht="37.5" customHeight="1" x14ac:dyDescent="0.3">
      <c r="A265" s="404" t="s">
        <v>287</v>
      </c>
      <c r="B265" s="149">
        <v>15400</v>
      </c>
      <c r="C265" s="149">
        <v>12400</v>
      </c>
      <c r="D265" s="153">
        <v>12400</v>
      </c>
      <c r="E265" s="149">
        <v>15400</v>
      </c>
      <c r="F265" s="149">
        <v>12400</v>
      </c>
      <c r="G265" s="153">
        <v>12400</v>
      </c>
    </row>
    <row r="266" spans="1:7" s="70" customFormat="1" ht="35.25" customHeight="1" x14ac:dyDescent="0.3">
      <c r="A266" s="403" t="s">
        <v>824</v>
      </c>
      <c r="B266" s="149">
        <v>6139.4</v>
      </c>
      <c r="C266" s="149">
        <v>6130.6</v>
      </c>
      <c r="D266" s="153">
        <v>6130.6</v>
      </c>
      <c r="E266" s="149">
        <v>3030</v>
      </c>
      <c r="F266" s="149">
        <v>3021.9</v>
      </c>
      <c r="G266" s="153">
        <v>3021.9</v>
      </c>
    </row>
    <row r="267" spans="1:7" s="70" customFormat="1" ht="31.5" customHeight="1" x14ac:dyDescent="0.3">
      <c r="A267" s="404" t="s">
        <v>288</v>
      </c>
      <c r="B267" s="149">
        <v>1875</v>
      </c>
      <c r="C267" s="149">
        <v>1775</v>
      </c>
      <c r="D267" s="153">
        <v>1675</v>
      </c>
      <c r="E267" s="149">
        <v>1875</v>
      </c>
      <c r="F267" s="149">
        <v>1775</v>
      </c>
      <c r="G267" s="153">
        <v>1675</v>
      </c>
    </row>
    <row r="268" spans="1:7" s="70" customFormat="1" ht="37.5" customHeight="1" x14ac:dyDescent="0.3">
      <c r="A268" s="156" t="s">
        <v>825</v>
      </c>
      <c r="B268" s="149">
        <v>3125</v>
      </c>
      <c r="C268" s="149">
        <v>2625</v>
      </c>
      <c r="D268" s="153">
        <v>2525</v>
      </c>
      <c r="E268" s="149">
        <v>3125</v>
      </c>
      <c r="F268" s="149">
        <v>2625</v>
      </c>
      <c r="G268" s="153">
        <v>2525</v>
      </c>
    </row>
    <row r="269" spans="1:7" s="70" customFormat="1" ht="57" customHeight="1" x14ac:dyDescent="0.3">
      <c r="A269" s="157" t="s">
        <v>826</v>
      </c>
      <c r="B269" s="158">
        <v>7400</v>
      </c>
      <c r="C269" s="158">
        <v>17000</v>
      </c>
      <c r="D269" s="159"/>
      <c r="E269" s="160"/>
      <c r="F269" s="160"/>
      <c r="G269" s="160"/>
    </row>
    <row r="270" spans="1:7" s="70" customFormat="1" ht="87" customHeight="1" x14ac:dyDescent="0.3">
      <c r="A270" s="156" t="s">
        <v>827</v>
      </c>
      <c r="B270" s="149">
        <v>64000</v>
      </c>
      <c r="C270" s="149">
        <v>55500</v>
      </c>
      <c r="D270" s="153">
        <v>67100</v>
      </c>
      <c r="E270" s="149">
        <v>28600</v>
      </c>
      <c r="F270" s="149">
        <v>13000</v>
      </c>
      <c r="G270" s="153">
        <v>13000</v>
      </c>
    </row>
    <row r="271" spans="1:7" s="70" customFormat="1" ht="33.75" customHeight="1" x14ac:dyDescent="0.3">
      <c r="A271" s="156" t="s">
        <v>828</v>
      </c>
      <c r="B271" s="149">
        <v>1680</v>
      </c>
      <c r="C271" s="149"/>
      <c r="D271" s="153">
        <v>840</v>
      </c>
      <c r="E271" s="149">
        <v>1680</v>
      </c>
      <c r="F271" s="149"/>
      <c r="G271" s="153">
        <v>840</v>
      </c>
    </row>
    <row r="272" spans="1:7" s="70" customFormat="1" ht="49.5" customHeight="1" x14ac:dyDescent="0.3">
      <c r="A272" s="156" t="s">
        <v>829</v>
      </c>
      <c r="B272" s="149">
        <v>300</v>
      </c>
      <c r="C272" s="149">
        <v>300</v>
      </c>
      <c r="D272" s="153">
        <v>300</v>
      </c>
      <c r="E272" s="149"/>
      <c r="F272" s="149"/>
      <c r="G272" s="153"/>
    </row>
    <row r="273" spans="1:7" s="70" customFormat="1" ht="38.25" customHeight="1" x14ac:dyDescent="0.3">
      <c r="A273" s="156" t="s">
        <v>830</v>
      </c>
      <c r="B273" s="149">
        <v>100</v>
      </c>
      <c r="C273" s="149">
        <v>100</v>
      </c>
      <c r="D273" s="153">
        <v>100</v>
      </c>
      <c r="E273" s="149"/>
      <c r="F273" s="149"/>
      <c r="G273" s="153"/>
    </row>
    <row r="274" spans="1:7" s="70" customFormat="1" ht="38.25" customHeight="1" x14ac:dyDescent="0.3">
      <c r="A274" s="156" t="s">
        <v>831</v>
      </c>
      <c r="B274" s="149">
        <v>1000</v>
      </c>
      <c r="C274" s="149">
        <v>1000</v>
      </c>
      <c r="D274" s="153">
        <v>1000</v>
      </c>
      <c r="E274" s="149">
        <v>1000</v>
      </c>
      <c r="F274" s="149">
        <v>1000</v>
      </c>
      <c r="G274" s="153">
        <v>1000</v>
      </c>
    </row>
    <row r="275" spans="1:7" s="70" customFormat="1" ht="37.5" customHeight="1" x14ac:dyDescent="0.3">
      <c r="A275" s="156" t="s">
        <v>832</v>
      </c>
      <c r="B275" s="149">
        <v>8000</v>
      </c>
      <c r="C275" s="149"/>
      <c r="D275" s="153"/>
      <c r="E275" s="149">
        <v>8000</v>
      </c>
      <c r="F275" s="149"/>
      <c r="G275" s="153"/>
    </row>
    <row r="276" spans="1:7" s="70" customFormat="1" ht="46.5" customHeight="1" x14ac:dyDescent="0.3">
      <c r="A276" s="156" t="s">
        <v>833</v>
      </c>
      <c r="B276" s="149">
        <v>1500</v>
      </c>
      <c r="C276" s="149">
        <v>1500</v>
      </c>
      <c r="D276" s="153">
        <v>1500</v>
      </c>
      <c r="E276" s="149"/>
      <c r="F276" s="149"/>
      <c r="G276" s="153"/>
    </row>
    <row r="277" spans="1:7" s="70" customFormat="1" ht="34.5" customHeight="1" x14ac:dyDescent="0.3">
      <c r="A277" s="156" t="s">
        <v>834</v>
      </c>
      <c r="B277" s="149">
        <v>500</v>
      </c>
      <c r="C277" s="149">
        <v>600</v>
      </c>
      <c r="D277" s="153">
        <v>600</v>
      </c>
      <c r="E277" s="149">
        <v>500</v>
      </c>
      <c r="F277" s="149">
        <v>600</v>
      </c>
      <c r="G277" s="153">
        <v>600</v>
      </c>
    </row>
    <row r="278" spans="1:7" s="70" customFormat="1" ht="34.5" customHeight="1" x14ac:dyDescent="0.3">
      <c r="A278" s="156" t="s">
        <v>835</v>
      </c>
      <c r="B278" s="149">
        <v>4786</v>
      </c>
      <c r="C278" s="149">
        <v>4470</v>
      </c>
      <c r="D278" s="153">
        <v>5444</v>
      </c>
      <c r="E278" s="149">
        <v>4786</v>
      </c>
      <c r="F278" s="149">
        <v>4470</v>
      </c>
      <c r="G278" s="153">
        <v>5444</v>
      </c>
    </row>
    <row r="279" spans="1:7" s="70" customFormat="1" ht="40.5" customHeight="1" x14ac:dyDescent="0.3">
      <c r="A279" s="156" t="s">
        <v>836</v>
      </c>
      <c r="B279" s="149">
        <v>4070</v>
      </c>
      <c r="C279" s="149">
        <v>2150</v>
      </c>
      <c r="D279" s="153"/>
      <c r="E279" s="71"/>
      <c r="F279" s="71"/>
      <c r="G279" s="71"/>
    </row>
    <row r="280" spans="1:7" s="70" customFormat="1" ht="27" customHeight="1" x14ac:dyDescent="0.3">
      <c r="A280" s="156" t="s">
        <v>837</v>
      </c>
      <c r="B280" s="149">
        <v>7500</v>
      </c>
      <c r="C280" s="149">
        <v>8000</v>
      </c>
      <c r="D280" s="153">
        <v>9000</v>
      </c>
      <c r="E280" s="149">
        <v>3750</v>
      </c>
      <c r="F280" s="149">
        <v>4000</v>
      </c>
      <c r="G280" s="153">
        <v>4500</v>
      </c>
    </row>
    <row r="281" spans="1:7" s="70" customFormat="1" ht="33" customHeight="1" x14ac:dyDescent="0.3">
      <c r="A281" s="156" t="s">
        <v>838</v>
      </c>
      <c r="B281" s="149">
        <v>4300</v>
      </c>
      <c r="C281" s="149">
        <v>4900</v>
      </c>
      <c r="D281" s="153">
        <v>4900</v>
      </c>
      <c r="E281" s="149">
        <v>4300</v>
      </c>
      <c r="F281" s="149">
        <v>4900</v>
      </c>
      <c r="G281" s="153">
        <v>4900</v>
      </c>
    </row>
    <row r="282" spans="1:7" s="70" customFormat="1" ht="56.25" customHeight="1" x14ac:dyDescent="0.3">
      <c r="A282" s="156" t="s">
        <v>839</v>
      </c>
      <c r="B282" s="149">
        <v>7150</v>
      </c>
      <c r="C282" s="149">
        <v>12870</v>
      </c>
      <c r="D282" s="153">
        <v>12870</v>
      </c>
      <c r="E282" s="161"/>
      <c r="F282" s="161"/>
      <c r="G282" s="161"/>
    </row>
    <row r="283" spans="1:7" s="70" customFormat="1" ht="55.5" customHeight="1" x14ac:dyDescent="0.3">
      <c r="A283" s="156" t="s">
        <v>840</v>
      </c>
      <c r="B283" s="149">
        <v>13540</v>
      </c>
      <c r="C283" s="149">
        <v>13540</v>
      </c>
      <c r="D283" s="153">
        <v>13540</v>
      </c>
      <c r="E283" s="149">
        <v>13540</v>
      </c>
      <c r="F283" s="149">
        <v>13540</v>
      </c>
      <c r="G283" s="153">
        <v>13540</v>
      </c>
    </row>
    <row r="284" spans="1:7" s="70" customFormat="1" ht="38.25" customHeight="1" x14ac:dyDescent="0.3">
      <c r="A284" s="156" t="s">
        <v>841</v>
      </c>
      <c r="B284" s="149">
        <v>1000</v>
      </c>
      <c r="C284" s="149">
        <v>500</v>
      </c>
      <c r="D284" s="153">
        <v>500</v>
      </c>
      <c r="E284" s="149">
        <v>1000</v>
      </c>
      <c r="F284" s="149">
        <v>500</v>
      </c>
      <c r="G284" s="149">
        <v>500</v>
      </c>
    </row>
    <row r="285" spans="1:7" s="70" customFormat="1" ht="36" customHeight="1" x14ac:dyDescent="0.3">
      <c r="A285" s="156" t="s">
        <v>842</v>
      </c>
      <c r="B285" s="149">
        <v>10000</v>
      </c>
      <c r="C285" s="149">
        <v>15000</v>
      </c>
      <c r="D285" s="153">
        <v>15000</v>
      </c>
      <c r="E285" s="149">
        <v>5000</v>
      </c>
      <c r="F285" s="149">
        <v>7500</v>
      </c>
      <c r="G285" s="149">
        <v>7500</v>
      </c>
    </row>
    <row r="286" spans="1:7" s="70" customFormat="1" ht="34.5" customHeight="1" x14ac:dyDescent="0.3">
      <c r="A286" s="156" t="s">
        <v>843</v>
      </c>
      <c r="B286" s="149">
        <v>10000</v>
      </c>
      <c r="C286" s="149">
        <v>13500</v>
      </c>
      <c r="D286" s="153">
        <v>15000</v>
      </c>
      <c r="E286" s="149">
        <v>5000</v>
      </c>
      <c r="F286" s="149">
        <v>6850</v>
      </c>
      <c r="G286" s="149">
        <v>7500</v>
      </c>
    </row>
    <row r="287" spans="1:7" s="70" customFormat="1" ht="37.5" customHeight="1" x14ac:dyDescent="0.3">
      <c r="A287" s="156" t="s">
        <v>844</v>
      </c>
      <c r="B287" s="149">
        <v>7500</v>
      </c>
      <c r="C287" s="149">
        <v>8000</v>
      </c>
      <c r="D287" s="153">
        <v>8500</v>
      </c>
      <c r="E287" s="149">
        <v>3850</v>
      </c>
      <c r="F287" s="149">
        <v>4000</v>
      </c>
      <c r="G287" s="149">
        <v>4250</v>
      </c>
    </row>
    <row r="288" spans="1:7" s="70" customFormat="1" ht="39" customHeight="1" x14ac:dyDescent="0.3">
      <c r="A288" s="156" t="s">
        <v>845</v>
      </c>
      <c r="B288" s="149">
        <v>13500</v>
      </c>
      <c r="C288" s="149">
        <v>2500</v>
      </c>
      <c r="D288" s="153">
        <v>2500</v>
      </c>
      <c r="E288" s="149">
        <v>13500</v>
      </c>
      <c r="F288" s="149">
        <v>2500</v>
      </c>
      <c r="G288" s="149">
        <v>2500</v>
      </c>
    </row>
    <row r="289" spans="1:7" s="70" customFormat="1" ht="54.75" customHeight="1" x14ac:dyDescent="0.3">
      <c r="A289" s="156" t="s">
        <v>846</v>
      </c>
      <c r="B289" s="149">
        <v>11654.5</v>
      </c>
      <c r="C289" s="149"/>
      <c r="D289" s="153"/>
      <c r="E289" s="161">
        <v>4943.6000000000004</v>
      </c>
      <c r="F289" s="71"/>
      <c r="G289" s="71"/>
    </row>
    <row r="290" spans="1:7" s="70" customFormat="1" ht="36.75" customHeight="1" x14ac:dyDescent="0.3">
      <c r="A290" s="156" t="s">
        <v>847</v>
      </c>
      <c r="B290" s="149">
        <v>570000</v>
      </c>
      <c r="C290" s="149">
        <v>570000</v>
      </c>
      <c r="D290" s="153">
        <v>564300</v>
      </c>
      <c r="E290" s="161">
        <v>28500</v>
      </c>
      <c r="F290" s="161">
        <v>28500</v>
      </c>
      <c r="G290" s="161">
        <v>28500</v>
      </c>
    </row>
    <row r="291" spans="1:7" s="70" customFormat="1" ht="57" customHeight="1" x14ac:dyDescent="0.3">
      <c r="A291" s="156" t="s">
        <v>848</v>
      </c>
      <c r="B291" s="149">
        <v>2500</v>
      </c>
      <c r="C291" s="149">
        <v>3000</v>
      </c>
      <c r="D291" s="153">
        <v>3000</v>
      </c>
      <c r="E291" s="149">
        <v>2500</v>
      </c>
      <c r="F291" s="149">
        <v>3000</v>
      </c>
      <c r="G291" s="153">
        <v>3000</v>
      </c>
    </row>
    <row r="292" spans="1:7" ht="42.75" customHeight="1" x14ac:dyDescent="0.3">
      <c r="A292" s="156" t="s">
        <v>849</v>
      </c>
      <c r="B292" s="149">
        <v>378</v>
      </c>
      <c r="C292" s="149">
        <v>678</v>
      </c>
      <c r="D292" s="162">
        <v>678</v>
      </c>
      <c r="E292" s="149">
        <v>378</v>
      </c>
      <c r="F292" s="149">
        <v>678</v>
      </c>
      <c r="G292" s="162">
        <v>678</v>
      </c>
    </row>
    <row r="293" spans="1:7" ht="39" customHeight="1" x14ac:dyDescent="0.3">
      <c r="A293" s="163" t="s">
        <v>7</v>
      </c>
      <c r="B293" s="164">
        <v>131528.79999999999</v>
      </c>
      <c r="C293" s="164">
        <v>88696.5</v>
      </c>
      <c r="D293" s="164">
        <v>51801.5</v>
      </c>
      <c r="E293" s="164">
        <v>98022</v>
      </c>
      <c r="F293" s="164">
        <v>57602</v>
      </c>
      <c r="G293" s="164">
        <v>28982</v>
      </c>
    </row>
    <row r="294" spans="1:7" s="70" customFormat="1" ht="34.5" customHeight="1" x14ac:dyDescent="0.3">
      <c r="A294" s="156" t="s">
        <v>289</v>
      </c>
      <c r="B294" s="149">
        <v>10000</v>
      </c>
      <c r="C294" s="149"/>
      <c r="D294" s="149"/>
      <c r="E294" s="149">
        <v>10000</v>
      </c>
      <c r="F294" s="149"/>
      <c r="G294" s="149"/>
    </row>
    <row r="295" spans="1:7" s="70" customFormat="1" ht="57" customHeight="1" x14ac:dyDescent="0.3">
      <c r="A295" s="156" t="s">
        <v>819</v>
      </c>
      <c r="B295" s="149">
        <v>4000</v>
      </c>
      <c r="C295" s="149"/>
      <c r="D295" s="149"/>
      <c r="E295" s="149">
        <v>4000</v>
      </c>
      <c r="F295" s="149"/>
      <c r="G295" s="149"/>
    </row>
    <row r="296" spans="1:7" s="70" customFormat="1" ht="45.75" customHeight="1" x14ac:dyDescent="0.3">
      <c r="A296" s="156" t="s">
        <v>820</v>
      </c>
      <c r="B296" s="149">
        <v>625</v>
      </c>
      <c r="C296" s="149">
        <v>625</v>
      </c>
      <c r="D296" s="149">
        <v>625</v>
      </c>
      <c r="E296" s="149">
        <v>625</v>
      </c>
      <c r="F296" s="149">
        <v>625</v>
      </c>
      <c r="G296" s="149">
        <v>625</v>
      </c>
    </row>
    <row r="297" spans="1:7" s="70" customFormat="1" ht="43.5" customHeight="1" x14ac:dyDescent="0.3">
      <c r="A297" s="156" t="s">
        <v>818</v>
      </c>
      <c r="B297" s="149">
        <v>250</v>
      </c>
      <c r="C297" s="149">
        <v>250</v>
      </c>
      <c r="D297" s="149">
        <v>250</v>
      </c>
      <c r="E297" s="149"/>
      <c r="F297" s="149"/>
      <c r="G297" s="149"/>
    </row>
    <row r="298" spans="1:7" s="70" customFormat="1" ht="39" customHeight="1" x14ac:dyDescent="0.3">
      <c r="A298" s="156" t="s">
        <v>817</v>
      </c>
      <c r="B298" s="149">
        <v>187.5</v>
      </c>
      <c r="C298" s="149">
        <v>187.5</v>
      </c>
      <c r="D298" s="149">
        <v>187.5</v>
      </c>
      <c r="E298" s="149"/>
      <c r="F298" s="149"/>
      <c r="G298" s="149"/>
    </row>
    <row r="299" spans="1:7" s="70" customFormat="1" ht="31.5" customHeight="1" x14ac:dyDescent="0.3">
      <c r="A299" s="156" t="s">
        <v>816</v>
      </c>
      <c r="B299" s="149">
        <v>3000</v>
      </c>
      <c r="C299" s="149"/>
      <c r="D299" s="149"/>
      <c r="E299" s="149"/>
      <c r="F299" s="149"/>
      <c r="G299" s="149"/>
    </row>
    <row r="300" spans="1:7" s="70" customFormat="1" ht="31.5" customHeight="1" x14ac:dyDescent="0.3">
      <c r="A300" s="156" t="s">
        <v>815</v>
      </c>
      <c r="B300" s="149">
        <v>5000</v>
      </c>
      <c r="C300" s="149">
        <v>5000</v>
      </c>
      <c r="D300" s="149">
        <v>5000</v>
      </c>
      <c r="E300" s="149">
        <v>5000</v>
      </c>
      <c r="F300" s="149">
        <v>5000</v>
      </c>
      <c r="G300" s="149">
        <v>5000</v>
      </c>
    </row>
    <row r="301" spans="1:7" s="70" customFormat="1" ht="60.75" customHeight="1" x14ac:dyDescent="0.3">
      <c r="A301" s="156" t="s">
        <v>814</v>
      </c>
      <c r="B301" s="165">
        <v>1757</v>
      </c>
      <c r="C301" s="165">
        <v>1757</v>
      </c>
      <c r="D301" s="165">
        <v>1757</v>
      </c>
      <c r="E301" s="37">
        <v>1757</v>
      </c>
      <c r="F301" s="37">
        <v>1757</v>
      </c>
      <c r="G301" s="37">
        <v>1757</v>
      </c>
    </row>
    <row r="302" spans="1:7" s="70" customFormat="1" ht="56.25" customHeight="1" x14ac:dyDescent="0.3">
      <c r="A302" s="156" t="s">
        <v>290</v>
      </c>
      <c r="B302" s="149">
        <v>5500</v>
      </c>
      <c r="C302" s="149"/>
      <c r="D302" s="149"/>
      <c r="E302" s="149">
        <v>5500</v>
      </c>
      <c r="F302" s="37"/>
      <c r="G302" s="37"/>
    </row>
    <row r="303" spans="1:7" s="70" customFormat="1" ht="39" customHeight="1" x14ac:dyDescent="0.3">
      <c r="A303" s="156" t="s">
        <v>813</v>
      </c>
      <c r="B303" s="149">
        <v>10000</v>
      </c>
      <c r="C303" s="149">
        <v>10000</v>
      </c>
      <c r="D303" s="149"/>
      <c r="E303" s="149">
        <v>10000</v>
      </c>
      <c r="F303" s="149">
        <v>10000</v>
      </c>
      <c r="G303" s="37"/>
    </row>
    <row r="304" spans="1:7" s="70" customFormat="1" ht="27.75" customHeight="1" x14ac:dyDescent="0.3">
      <c r="A304" s="156" t="s">
        <v>812</v>
      </c>
      <c r="B304" s="149">
        <v>5000</v>
      </c>
      <c r="C304" s="149">
        <v>5000</v>
      </c>
      <c r="D304" s="149"/>
      <c r="E304" s="149">
        <v>5000</v>
      </c>
      <c r="F304" s="149">
        <v>5000</v>
      </c>
      <c r="G304" s="37"/>
    </row>
    <row r="305" spans="1:7" s="70" customFormat="1" ht="44.25" customHeight="1" x14ac:dyDescent="0.3">
      <c r="A305" s="156" t="s">
        <v>291</v>
      </c>
      <c r="B305" s="149">
        <v>300</v>
      </c>
      <c r="C305" s="149"/>
      <c r="D305" s="149"/>
      <c r="E305" s="149"/>
      <c r="F305" s="149"/>
      <c r="G305" s="149"/>
    </row>
    <row r="306" spans="1:7" s="70" customFormat="1" ht="36.75" customHeight="1" x14ac:dyDescent="0.3">
      <c r="A306" s="156" t="s">
        <v>315</v>
      </c>
      <c r="B306" s="149">
        <v>80</v>
      </c>
      <c r="C306" s="149">
        <v>80</v>
      </c>
      <c r="D306" s="149"/>
      <c r="E306" s="149"/>
      <c r="F306" s="149"/>
      <c r="G306" s="149"/>
    </row>
    <row r="307" spans="1:7" s="70" customFormat="1" ht="37.5" customHeight="1" x14ac:dyDescent="0.3">
      <c r="A307" s="157" t="s">
        <v>316</v>
      </c>
      <c r="B307" s="158">
        <v>12732</v>
      </c>
      <c r="C307" s="158">
        <v>12732</v>
      </c>
      <c r="D307" s="158">
        <v>12732</v>
      </c>
      <c r="E307" s="166"/>
      <c r="F307" s="166"/>
      <c r="G307" s="166"/>
    </row>
    <row r="308" spans="1:7" s="70" customFormat="1" ht="57.75" customHeight="1" x14ac:dyDescent="0.3">
      <c r="A308" s="156" t="s">
        <v>317</v>
      </c>
      <c r="B308" s="149">
        <v>10000</v>
      </c>
      <c r="C308" s="149"/>
      <c r="D308" s="149"/>
      <c r="E308" s="37">
        <v>10000</v>
      </c>
      <c r="F308" s="37"/>
      <c r="G308" s="37"/>
    </row>
    <row r="309" spans="1:7" s="70" customFormat="1" ht="37.5" customHeight="1" x14ac:dyDescent="0.3">
      <c r="A309" s="156" t="s">
        <v>318</v>
      </c>
      <c r="B309" s="149">
        <v>24240</v>
      </c>
      <c r="C309" s="149">
        <v>24240</v>
      </c>
      <c r="D309" s="149">
        <v>10000</v>
      </c>
      <c r="E309" s="149">
        <v>12120</v>
      </c>
      <c r="F309" s="149">
        <v>12120</v>
      </c>
      <c r="G309" s="149">
        <v>5000</v>
      </c>
    </row>
    <row r="310" spans="1:7" s="70" customFormat="1" ht="52.5" customHeight="1" x14ac:dyDescent="0.3">
      <c r="A310" s="156" t="s">
        <v>850</v>
      </c>
      <c r="B310" s="149">
        <v>18720</v>
      </c>
      <c r="C310" s="149">
        <v>2400</v>
      </c>
      <c r="D310" s="149"/>
      <c r="E310" s="149">
        <v>18720</v>
      </c>
      <c r="F310" s="149">
        <v>2400</v>
      </c>
      <c r="G310" s="149"/>
    </row>
    <row r="311" spans="1:7" s="70" customFormat="1" ht="31.5" customHeight="1" x14ac:dyDescent="0.3">
      <c r="A311" s="156" t="s">
        <v>851</v>
      </c>
      <c r="B311" s="149">
        <v>7500</v>
      </c>
      <c r="C311" s="149"/>
      <c r="D311" s="149"/>
      <c r="E311" s="37">
        <v>7500</v>
      </c>
      <c r="F311" s="37"/>
      <c r="G311" s="37"/>
    </row>
    <row r="312" spans="1:7" s="70" customFormat="1" ht="31.5" customHeight="1" x14ac:dyDescent="0.3">
      <c r="A312" s="156" t="s">
        <v>852</v>
      </c>
      <c r="B312" s="149">
        <v>2000</v>
      </c>
      <c r="C312" s="149">
        <v>14000</v>
      </c>
      <c r="D312" s="149">
        <v>11000</v>
      </c>
      <c r="E312" s="149">
        <v>2000</v>
      </c>
      <c r="F312" s="149">
        <v>14000</v>
      </c>
      <c r="G312" s="149">
        <v>11000</v>
      </c>
    </row>
    <row r="313" spans="1:7" s="70" customFormat="1" ht="31.5" customHeight="1" x14ac:dyDescent="0.3">
      <c r="A313" s="156" t="s">
        <v>853</v>
      </c>
      <c r="B313" s="149">
        <v>1000</v>
      </c>
      <c r="C313" s="149">
        <v>1000</v>
      </c>
      <c r="D313" s="149">
        <v>1000</v>
      </c>
      <c r="E313" s="149">
        <v>1000</v>
      </c>
      <c r="F313" s="149">
        <v>1000</v>
      </c>
      <c r="G313" s="149">
        <v>1000</v>
      </c>
    </row>
    <row r="314" spans="1:7" s="70" customFormat="1" ht="31.5" customHeight="1" x14ac:dyDescent="0.3">
      <c r="A314" s="156" t="s">
        <v>854</v>
      </c>
      <c r="B314" s="149">
        <v>9637.2999999999993</v>
      </c>
      <c r="C314" s="149">
        <v>11425</v>
      </c>
      <c r="D314" s="149">
        <v>9250</v>
      </c>
      <c r="E314" s="149">
        <v>4800</v>
      </c>
      <c r="F314" s="149">
        <v>5700</v>
      </c>
      <c r="G314" s="149">
        <v>4600</v>
      </c>
    </row>
    <row r="315" spans="1:7" s="70" customFormat="1" ht="44.25" customHeight="1" x14ac:dyDescent="0.3">
      <c r="A315" s="156" t="s">
        <v>319</v>
      </c>
      <c r="B315" s="149">
        <v>100</v>
      </c>
      <c r="C315" s="149">
        <v>100</v>
      </c>
      <c r="D315" s="149">
        <v>100</v>
      </c>
      <c r="E315" s="149"/>
      <c r="F315" s="149"/>
      <c r="G315" s="149"/>
    </row>
    <row r="316" spans="1:7" s="70" customFormat="1" ht="31.5" customHeight="1" x14ac:dyDescent="0.3">
      <c r="A316" s="156" t="s">
        <v>320</v>
      </c>
      <c r="B316" s="149">
        <v>50</v>
      </c>
      <c r="C316" s="149">
        <v>75</v>
      </c>
      <c r="D316" s="149">
        <v>10</v>
      </c>
      <c r="E316" s="149"/>
      <c r="F316" s="149"/>
      <c r="G316" s="149"/>
    </row>
    <row r="317" spans="1:7" ht="14.25" customHeight="1" x14ac:dyDescent="0.3">
      <c r="A317" s="167"/>
      <c r="B317" s="82"/>
      <c r="C317" s="83"/>
      <c r="D317" s="84"/>
      <c r="E317" s="84"/>
      <c r="F317" s="82"/>
      <c r="G317" s="82"/>
    </row>
    <row r="318" spans="1:7" ht="32.25" customHeight="1" x14ac:dyDescent="0.3">
      <c r="A318" s="168" t="s">
        <v>293</v>
      </c>
      <c r="B318" s="169">
        <v>3591950.1999999997</v>
      </c>
      <c r="C318" s="169">
        <v>3384970.6</v>
      </c>
      <c r="D318" s="169">
        <v>3135443.3</v>
      </c>
      <c r="E318" s="169">
        <v>2861858.9000000004</v>
      </c>
      <c r="F318" s="169">
        <v>2700555.7</v>
      </c>
      <c r="G318" s="169">
        <v>2556595.0999999996</v>
      </c>
    </row>
    <row r="319" spans="1:7" ht="33" customHeight="1" x14ac:dyDescent="0.3">
      <c r="A319" s="168" t="s">
        <v>614</v>
      </c>
      <c r="B319" s="169">
        <v>2479923.5</v>
      </c>
      <c r="C319" s="169">
        <v>2343820.5</v>
      </c>
      <c r="D319" s="169">
        <v>2242624.1999999997</v>
      </c>
      <c r="E319" s="169">
        <v>2481579.3000000003</v>
      </c>
      <c r="F319" s="169">
        <v>2333678.8000000003</v>
      </c>
      <c r="G319" s="169">
        <v>2242624.1999999997</v>
      </c>
    </row>
    <row r="320" spans="1:7" s="172" customFormat="1" ht="24.75" customHeight="1" x14ac:dyDescent="0.3">
      <c r="A320" s="170" t="s">
        <v>1</v>
      </c>
      <c r="B320" s="171">
        <v>208034.7</v>
      </c>
      <c r="C320" s="171">
        <v>99474.8</v>
      </c>
      <c r="D320" s="171">
        <v>0</v>
      </c>
      <c r="E320" s="171">
        <v>208034.7</v>
      </c>
      <c r="F320" s="171">
        <v>88759.3</v>
      </c>
      <c r="G320" s="171">
        <v>0</v>
      </c>
    </row>
    <row r="321" spans="1:7" ht="32.25" customHeight="1" x14ac:dyDescent="0.3">
      <c r="A321" s="168" t="s">
        <v>615</v>
      </c>
      <c r="B321" s="169">
        <v>980497.9</v>
      </c>
      <c r="C321" s="169">
        <v>952453.6</v>
      </c>
      <c r="D321" s="169">
        <v>841017.6</v>
      </c>
      <c r="E321" s="169">
        <v>282257.59999999998</v>
      </c>
      <c r="F321" s="169">
        <v>309274.90000000002</v>
      </c>
      <c r="G321" s="169">
        <v>284988.90000000002</v>
      </c>
    </row>
    <row r="322" spans="1:7" s="172" customFormat="1" ht="24" customHeight="1" x14ac:dyDescent="0.3">
      <c r="A322" s="170" t="s">
        <v>1</v>
      </c>
      <c r="B322" s="171">
        <v>378</v>
      </c>
      <c r="C322" s="171">
        <v>678</v>
      </c>
      <c r="D322" s="171">
        <v>678</v>
      </c>
      <c r="E322" s="171">
        <v>378</v>
      </c>
      <c r="F322" s="171">
        <v>678</v>
      </c>
      <c r="G322" s="171">
        <v>678</v>
      </c>
    </row>
    <row r="323" spans="1:7" ht="26.25" customHeight="1" x14ac:dyDescent="0.3">
      <c r="A323" s="168" t="s">
        <v>2</v>
      </c>
      <c r="B323" s="169">
        <v>131528.79999999999</v>
      </c>
      <c r="C323" s="169">
        <v>88696.5</v>
      </c>
      <c r="D323" s="169">
        <v>51801.5</v>
      </c>
      <c r="E323" s="169">
        <v>98022</v>
      </c>
      <c r="F323" s="169">
        <v>57602</v>
      </c>
      <c r="G323" s="169">
        <v>28982</v>
      </c>
    </row>
    <row r="324" spans="1:7" s="100" customFormat="1" ht="28.5" customHeight="1" x14ac:dyDescent="0.3">
      <c r="A324" s="405" t="s">
        <v>273</v>
      </c>
      <c r="B324" s="405"/>
      <c r="C324" s="405"/>
      <c r="D324" s="405"/>
      <c r="E324" s="405"/>
      <c r="F324" s="405"/>
      <c r="G324" s="405"/>
    </row>
    <row r="325" spans="1:7" s="100" customFormat="1" ht="25.5" customHeight="1" x14ac:dyDescent="0.3">
      <c r="A325" s="406" t="s">
        <v>497</v>
      </c>
      <c r="B325" s="406"/>
      <c r="C325" s="406"/>
      <c r="D325" s="406"/>
      <c r="E325" s="406"/>
      <c r="F325" s="406"/>
      <c r="G325" s="406"/>
    </row>
    <row r="326" spans="1:7" s="100" customFormat="1" ht="24" customHeight="1" x14ac:dyDescent="0.3">
      <c r="A326" s="398" t="s">
        <v>274</v>
      </c>
      <c r="B326" s="398"/>
      <c r="C326" s="398"/>
      <c r="D326" s="398"/>
      <c r="E326" s="398"/>
      <c r="F326" s="398"/>
      <c r="G326" s="398"/>
    </row>
    <row r="327" spans="1:7" s="100" customFormat="1" ht="30.75" customHeight="1" x14ac:dyDescent="0.3">
      <c r="A327" s="101" t="s">
        <v>5</v>
      </c>
      <c r="B327" s="173" t="s">
        <v>8</v>
      </c>
      <c r="C327" s="173" t="s">
        <v>8</v>
      </c>
      <c r="D327" s="173" t="s">
        <v>8</v>
      </c>
      <c r="E327" s="173">
        <v>499086.8</v>
      </c>
      <c r="F327" s="173">
        <v>500086.8</v>
      </c>
      <c r="G327" s="173">
        <v>493086.8</v>
      </c>
    </row>
    <row r="328" spans="1:7" s="100" customFormat="1" ht="33.75" customHeight="1" x14ac:dyDescent="0.3">
      <c r="A328" s="112" t="s">
        <v>294</v>
      </c>
      <c r="B328" s="113">
        <v>499086.8</v>
      </c>
      <c r="C328" s="113">
        <v>500086.8</v>
      </c>
      <c r="D328" s="113">
        <v>493086.8</v>
      </c>
      <c r="E328" s="113">
        <v>499086.8</v>
      </c>
      <c r="F328" s="113">
        <v>500086.8</v>
      </c>
      <c r="G328" s="113">
        <v>493086.8</v>
      </c>
    </row>
    <row r="329" spans="1:7" s="111" customFormat="1" ht="33.75" customHeight="1" x14ac:dyDescent="0.3">
      <c r="A329" s="114" t="s">
        <v>275</v>
      </c>
      <c r="B329" s="115">
        <v>119379.2</v>
      </c>
      <c r="C329" s="115">
        <v>119379.2</v>
      </c>
      <c r="D329" s="115">
        <v>119379.2</v>
      </c>
      <c r="E329" s="115">
        <v>119379.2</v>
      </c>
      <c r="F329" s="115">
        <v>119379.2</v>
      </c>
      <c r="G329" s="115">
        <v>119379.2</v>
      </c>
    </row>
    <row r="330" spans="1:7" s="111" customFormat="1" ht="36.75" customHeight="1" x14ac:dyDescent="0.3">
      <c r="A330" s="114" t="s">
        <v>321</v>
      </c>
      <c r="B330" s="115">
        <v>14391.4</v>
      </c>
      <c r="C330" s="115">
        <v>14391.4</v>
      </c>
      <c r="D330" s="115">
        <v>14391.4</v>
      </c>
      <c r="E330" s="115">
        <v>14391.4</v>
      </c>
      <c r="F330" s="115">
        <v>14391.4</v>
      </c>
      <c r="G330" s="115">
        <v>14391.4</v>
      </c>
    </row>
    <row r="331" spans="1:7" s="100" customFormat="1" ht="33.75" customHeight="1" x14ac:dyDescent="0.3">
      <c r="A331" s="174" t="s">
        <v>616</v>
      </c>
      <c r="B331" s="117">
        <v>113942.93684210528</v>
      </c>
      <c r="C331" s="117">
        <v>98128.789473684228</v>
      </c>
      <c r="D331" s="117">
        <v>98202.289473684228</v>
      </c>
      <c r="E331" s="117">
        <v>21992.80760233918</v>
      </c>
      <c r="F331" s="117">
        <v>9846.7271929824583</v>
      </c>
      <c r="G331" s="117">
        <v>9920.2271929824565</v>
      </c>
    </row>
    <row r="332" spans="1:7" s="120" customFormat="1" ht="28.5" customHeight="1" x14ac:dyDescent="0.3">
      <c r="A332" s="175" t="s">
        <v>1078</v>
      </c>
      <c r="B332" s="119">
        <v>6344.5292397660814</v>
      </c>
      <c r="C332" s="119">
        <v>6543.7622807017551</v>
      </c>
      <c r="D332" s="119">
        <v>6543.7622807017551</v>
      </c>
      <c r="E332" s="122"/>
      <c r="F332" s="122"/>
      <c r="G332" s="122"/>
    </row>
    <row r="333" spans="1:7" s="100" customFormat="1" ht="42" customHeight="1" x14ac:dyDescent="0.3">
      <c r="A333" s="176" t="s">
        <v>276</v>
      </c>
      <c r="B333" s="119">
        <v>373.20760233918128</v>
      </c>
      <c r="C333" s="119">
        <v>384.92719298245618</v>
      </c>
      <c r="D333" s="119">
        <v>384.92719298245618</v>
      </c>
      <c r="E333" s="119">
        <v>373.20760233918128</v>
      </c>
      <c r="F333" s="119">
        <v>384.92719298245618</v>
      </c>
      <c r="G333" s="119">
        <v>384.92719298245618</v>
      </c>
    </row>
    <row r="334" spans="1:7" s="100" customFormat="1" ht="34.5" customHeight="1" x14ac:dyDescent="0.3">
      <c r="A334" s="176" t="s">
        <v>277</v>
      </c>
      <c r="B334" s="119">
        <v>1500</v>
      </c>
      <c r="C334" s="119">
        <v>500</v>
      </c>
      <c r="D334" s="119"/>
      <c r="E334" s="119">
        <v>1500</v>
      </c>
      <c r="F334" s="119">
        <v>500</v>
      </c>
      <c r="G334" s="123"/>
    </row>
    <row r="335" spans="1:7" s="100" customFormat="1" ht="38.25" customHeight="1" x14ac:dyDescent="0.3">
      <c r="A335" s="176" t="s">
        <v>278</v>
      </c>
      <c r="B335" s="119">
        <v>150</v>
      </c>
      <c r="C335" s="119">
        <v>50</v>
      </c>
      <c r="D335" s="119">
        <v>50</v>
      </c>
      <c r="E335" s="119">
        <v>150</v>
      </c>
      <c r="F335" s="119">
        <v>50</v>
      </c>
      <c r="G335" s="119">
        <v>50</v>
      </c>
    </row>
    <row r="336" spans="1:7" s="100" customFormat="1" ht="38.25" customHeight="1" x14ac:dyDescent="0.3">
      <c r="A336" s="176" t="s">
        <v>279</v>
      </c>
      <c r="B336" s="119">
        <v>110</v>
      </c>
      <c r="C336" s="119">
        <v>120</v>
      </c>
      <c r="D336" s="119">
        <v>150</v>
      </c>
      <c r="E336" s="119">
        <v>110</v>
      </c>
      <c r="F336" s="119">
        <v>120</v>
      </c>
      <c r="G336" s="119">
        <v>150</v>
      </c>
    </row>
    <row r="337" spans="1:7" s="100" customFormat="1" ht="28.5" customHeight="1" x14ac:dyDescent="0.3">
      <c r="A337" s="176" t="s">
        <v>280</v>
      </c>
      <c r="B337" s="119">
        <v>5000</v>
      </c>
      <c r="C337" s="119">
        <v>5000</v>
      </c>
      <c r="D337" s="119">
        <v>5000</v>
      </c>
      <c r="E337" s="119">
        <v>5000</v>
      </c>
      <c r="F337" s="119">
        <v>5000</v>
      </c>
      <c r="G337" s="119">
        <v>5000</v>
      </c>
    </row>
    <row r="338" spans="1:7" s="100" customFormat="1" ht="28.5" customHeight="1" x14ac:dyDescent="0.3">
      <c r="A338" s="176" t="s">
        <v>855</v>
      </c>
      <c r="B338" s="119">
        <v>497.5</v>
      </c>
      <c r="C338" s="119">
        <v>1018.6</v>
      </c>
      <c r="D338" s="119">
        <v>1549</v>
      </c>
      <c r="E338" s="119">
        <v>497.5</v>
      </c>
      <c r="F338" s="119">
        <v>1018.6</v>
      </c>
      <c r="G338" s="119">
        <v>1549</v>
      </c>
    </row>
    <row r="339" spans="1:7" s="100" customFormat="1" ht="28.5" customHeight="1" x14ac:dyDescent="0.3">
      <c r="A339" s="176" t="s">
        <v>281</v>
      </c>
      <c r="B339" s="119">
        <v>14267.3</v>
      </c>
      <c r="C339" s="119"/>
      <c r="D339" s="119"/>
      <c r="E339" s="119">
        <v>10400</v>
      </c>
      <c r="F339" s="119"/>
      <c r="G339" s="119"/>
    </row>
    <row r="340" spans="1:7" s="100" customFormat="1" ht="28.5" customHeight="1" x14ac:dyDescent="0.3">
      <c r="A340" s="176" t="s">
        <v>856</v>
      </c>
      <c r="B340" s="119">
        <v>500</v>
      </c>
      <c r="C340" s="119"/>
      <c r="D340" s="119"/>
      <c r="E340" s="119">
        <v>500</v>
      </c>
      <c r="F340" s="119"/>
      <c r="G340" s="119"/>
    </row>
    <row r="341" spans="1:7" s="100" customFormat="1" ht="28.5" customHeight="1" x14ac:dyDescent="0.3">
      <c r="A341" s="176" t="s">
        <v>857</v>
      </c>
      <c r="B341" s="119">
        <v>441.5</v>
      </c>
      <c r="C341" s="119">
        <v>451</v>
      </c>
      <c r="D341" s="119">
        <v>462.3</v>
      </c>
      <c r="E341" s="119">
        <v>441.5</v>
      </c>
      <c r="F341" s="119">
        <v>451</v>
      </c>
      <c r="G341" s="119">
        <v>462.3</v>
      </c>
    </row>
    <row r="342" spans="1:7" s="100" customFormat="1" ht="28.5" customHeight="1" x14ac:dyDescent="0.3">
      <c r="A342" s="176" t="s">
        <v>858</v>
      </c>
      <c r="B342" s="119">
        <v>700</v>
      </c>
      <c r="C342" s="119"/>
      <c r="D342" s="119"/>
      <c r="E342" s="119">
        <v>700</v>
      </c>
      <c r="F342" s="123"/>
      <c r="G342" s="123"/>
    </row>
    <row r="343" spans="1:7" s="100" customFormat="1" ht="28.5" customHeight="1" x14ac:dyDescent="0.3">
      <c r="A343" s="176" t="s">
        <v>859</v>
      </c>
      <c r="B343" s="119">
        <v>70.599999999999994</v>
      </c>
      <c r="C343" s="119">
        <v>72.2</v>
      </c>
      <c r="D343" s="119">
        <v>74</v>
      </c>
      <c r="E343" s="119">
        <v>70.599999999999994</v>
      </c>
      <c r="F343" s="119">
        <v>72.2</v>
      </c>
      <c r="G343" s="119">
        <v>74</v>
      </c>
    </row>
    <row r="344" spans="1:7" s="100" customFormat="1" ht="33.75" customHeight="1" x14ac:dyDescent="0.3">
      <c r="A344" s="177" t="s">
        <v>7</v>
      </c>
      <c r="B344" s="125">
        <v>111475</v>
      </c>
      <c r="C344" s="125">
        <v>109750</v>
      </c>
      <c r="D344" s="125">
        <v>93550</v>
      </c>
      <c r="E344" s="125">
        <v>18845</v>
      </c>
      <c r="F344" s="125">
        <v>19750</v>
      </c>
      <c r="G344" s="125">
        <v>3550</v>
      </c>
    </row>
    <row r="345" spans="1:7" s="100" customFormat="1" ht="39" customHeight="1" x14ac:dyDescent="0.3">
      <c r="A345" s="175" t="s">
        <v>282</v>
      </c>
      <c r="B345" s="119">
        <v>45</v>
      </c>
      <c r="C345" s="119">
        <v>50</v>
      </c>
      <c r="D345" s="119">
        <v>50</v>
      </c>
      <c r="E345" s="119">
        <v>45</v>
      </c>
      <c r="F345" s="119">
        <v>50</v>
      </c>
      <c r="G345" s="119">
        <v>50</v>
      </c>
    </row>
    <row r="346" spans="1:7" s="100" customFormat="1" ht="30.75" customHeight="1" x14ac:dyDescent="0.3">
      <c r="A346" s="175" t="s">
        <v>283</v>
      </c>
      <c r="B346" s="119">
        <v>3000</v>
      </c>
      <c r="C346" s="119">
        <v>3000</v>
      </c>
      <c r="D346" s="119">
        <v>3000</v>
      </c>
      <c r="E346" s="126"/>
      <c r="F346" s="126"/>
      <c r="G346" s="126"/>
    </row>
    <row r="347" spans="1:7" s="100" customFormat="1" ht="18.75" customHeight="1" x14ac:dyDescent="0.3">
      <c r="A347" s="178"/>
      <c r="B347" s="128"/>
      <c r="C347" s="129"/>
      <c r="D347" s="128"/>
      <c r="E347" s="128"/>
      <c r="F347" s="128"/>
      <c r="G347" s="128"/>
    </row>
    <row r="348" spans="1:7" s="100" customFormat="1" ht="21.75" customHeight="1" x14ac:dyDescent="0.3">
      <c r="A348" s="179" t="s">
        <v>293</v>
      </c>
      <c r="B348" s="131">
        <v>724504.73684210528</v>
      </c>
      <c r="C348" s="131">
        <v>707965.5894736842</v>
      </c>
      <c r="D348" s="131">
        <v>684839.0894736842</v>
      </c>
      <c r="E348" s="131">
        <v>539924.60760233924</v>
      </c>
      <c r="F348" s="131">
        <v>529683.52719298238</v>
      </c>
      <c r="G348" s="131">
        <v>506557.02719298244</v>
      </c>
    </row>
    <row r="349" spans="1:7" s="100" customFormat="1" ht="33.75" customHeight="1" x14ac:dyDescent="0.3">
      <c r="A349" s="179" t="s">
        <v>614</v>
      </c>
      <c r="B349" s="131">
        <v>499086.8</v>
      </c>
      <c r="C349" s="131">
        <v>500086.8</v>
      </c>
      <c r="D349" s="131">
        <v>493086.8</v>
      </c>
      <c r="E349" s="131">
        <v>499086.8</v>
      </c>
      <c r="F349" s="131">
        <v>500086.8</v>
      </c>
      <c r="G349" s="131">
        <v>493086.8</v>
      </c>
    </row>
    <row r="350" spans="1:7" s="100" customFormat="1" ht="33.75" customHeight="1" x14ac:dyDescent="0.3">
      <c r="A350" s="180" t="s">
        <v>1</v>
      </c>
      <c r="B350" s="131"/>
      <c r="C350" s="126"/>
      <c r="D350" s="133"/>
      <c r="E350" s="126"/>
      <c r="F350" s="126"/>
      <c r="G350" s="126"/>
    </row>
    <row r="351" spans="1:7" s="100" customFormat="1" ht="33.75" customHeight="1" x14ac:dyDescent="0.3">
      <c r="A351" s="179" t="s">
        <v>615</v>
      </c>
      <c r="B351" s="131">
        <v>113942.93684210528</v>
      </c>
      <c r="C351" s="131">
        <v>98128.789473684228</v>
      </c>
      <c r="D351" s="131">
        <v>98202.289473684228</v>
      </c>
      <c r="E351" s="131">
        <v>21992.80760233918</v>
      </c>
      <c r="F351" s="131">
        <v>9846.7271929824583</v>
      </c>
      <c r="G351" s="131">
        <v>9920.2271929824565</v>
      </c>
    </row>
    <row r="352" spans="1:7" s="100" customFormat="1" ht="26.25" customHeight="1" x14ac:dyDescent="0.3">
      <c r="A352" s="180" t="s">
        <v>1</v>
      </c>
      <c r="B352" s="131"/>
      <c r="C352" s="126"/>
      <c r="D352" s="133"/>
      <c r="E352" s="126"/>
      <c r="F352" s="126"/>
      <c r="G352" s="126"/>
    </row>
    <row r="353" spans="1:7" s="100" customFormat="1" ht="33.75" customHeight="1" x14ac:dyDescent="0.3">
      <c r="A353" s="179" t="s">
        <v>2</v>
      </c>
      <c r="B353" s="131">
        <v>111475</v>
      </c>
      <c r="C353" s="131">
        <v>109750</v>
      </c>
      <c r="D353" s="131">
        <v>93550</v>
      </c>
      <c r="E353" s="131">
        <v>18845</v>
      </c>
      <c r="F353" s="131">
        <v>19750</v>
      </c>
      <c r="G353" s="131">
        <v>3550</v>
      </c>
    </row>
    <row r="354" spans="1:7" s="100" customFormat="1" ht="18.75" customHeight="1" x14ac:dyDescent="0.3">
      <c r="A354" s="178"/>
      <c r="B354" s="128"/>
      <c r="C354" s="129"/>
      <c r="D354" s="128"/>
      <c r="E354" s="128"/>
      <c r="F354" s="128"/>
      <c r="G354" s="128"/>
    </row>
    <row r="355" spans="1:7" s="100" customFormat="1" ht="30" customHeight="1" x14ac:dyDescent="0.3">
      <c r="A355" s="179" t="s">
        <v>9</v>
      </c>
      <c r="B355" s="131">
        <v>4316454.9368421054</v>
      </c>
      <c r="C355" s="131">
        <v>4092936.1894736839</v>
      </c>
      <c r="D355" s="131">
        <v>3820282.3894736837</v>
      </c>
      <c r="E355" s="131">
        <v>3401783.5076023391</v>
      </c>
      <c r="F355" s="131">
        <v>3230239.2271929826</v>
      </c>
      <c r="G355" s="131">
        <v>3063152.127192982</v>
      </c>
    </row>
    <row r="356" spans="1:7" s="100" customFormat="1" ht="33.75" customHeight="1" x14ac:dyDescent="0.3">
      <c r="A356" s="179" t="s">
        <v>614</v>
      </c>
      <c r="B356" s="131">
        <v>2979010.3</v>
      </c>
      <c r="C356" s="131">
        <v>2843907.3</v>
      </c>
      <c r="D356" s="131">
        <v>2735710.9999999995</v>
      </c>
      <c r="E356" s="131">
        <v>2980666.1</v>
      </c>
      <c r="F356" s="131">
        <v>2833765.6</v>
      </c>
      <c r="G356" s="131">
        <v>2735710.9999999995</v>
      </c>
    </row>
    <row r="357" spans="1:7" s="100" customFormat="1" ht="33.75" customHeight="1" x14ac:dyDescent="0.3">
      <c r="A357" s="180" t="s">
        <v>1</v>
      </c>
      <c r="B357" s="181">
        <v>208034.7</v>
      </c>
      <c r="C357" s="181">
        <v>99474.8</v>
      </c>
      <c r="D357" s="181">
        <v>0</v>
      </c>
      <c r="E357" s="181">
        <v>208034.7</v>
      </c>
      <c r="F357" s="181">
        <v>88759.3</v>
      </c>
      <c r="G357" s="181">
        <v>0</v>
      </c>
    </row>
    <row r="358" spans="1:7" s="100" customFormat="1" ht="33.75" customHeight="1" x14ac:dyDescent="0.3">
      <c r="A358" s="179" t="s">
        <v>615</v>
      </c>
      <c r="B358" s="131">
        <v>1094440.8368421053</v>
      </c>
      <c r="C358" s="131">
        <v>1050582.3894736841</v>
      </c>
      <c r="D358" s="131">
        <v>939219.88947368425</v>
      </c>
      <c r="E358" s="131">
        <v>304250.40760233917</v>
      </c>
      <c r="F358" s="131">
        <v>319121.62719298247</v>
      </c>
      <c r="G358" s="131">
        <v>294909.12719298247</v>
      </c>
    </row>
    <row r="359" spans="1:7" s="100" customFormat="1" ht="33.75" customHeight="1" x14ac:dyDescent="0.3">
      <c r="A359" s="180" t="s">
        <v>1</v>
      </c>
      <c r="B359" s="181">
        <v>378</v>
      </c>
      <c r="C359" s="181">
        <v>678</v>
      </c>
      <c r="D359" s="181">
        <v>678</v>
      </c>
      <c r="E359" s="181">
        <v>378</v>
      </c>
      <c r="F359" s="181">
        <v>678</v>
      </c>
      <c r="G359" s="181">
        <v>678</v>
      </c>
    </row>
    <row r="360" spans="1:7" s="100" customFormat="1" ht="33.75" customHeight="1" x14ac:dyDescent="0.3">
      <c r="A360" s="179" t="s">
        <v>2</v>
      </c>
      <c r="B360" s="131">
        <v>243003.8</v>
      </c>
      <c r="C360" s="131">
        <v>198446.5</v>
      </c>
      <c r="D360" s="131">
        <v>145351.5</v>
      </c>
      <c r="E360" s="131">
        <v>116867</v>
      </c>
      <c r="F360" s="131">
        <v>77352</v>
      </c>
      <c r="G360" s="131">
        <v>32532</v>
      </c>
    </row>
    <row r="361" spans="1:7" ht="26.25" customHeight="1" x14ac:dyDescent="0.3">
      <c r="A361" s="374" t="s">
        <v>485</v>
      </c>
      <c r="B361" s="375"/>
      <c r="C361" s="375"/>
      <c r="D361" s="375"/>
      <c r="E361" s="375"/>
      <c r="F361" s="375"/>
      <c r="G361" s="375"/>
    </row>
    <row r="362" spans="1:7" ht="24" customHeight="1" x14ac:dyDescent="0.3">
      <c r="A362" s="399" t="s">
        <v>611</v>
      </c>
      <c r="B362" s="400"/>
      <c r="C362" s="400"/>
      <c r="D362" s="400"/>
      <c r="E362" s="400"/>
      <c r="F362" s="400"/>
      <c r="G362" s="400"/>
    </row>
    <row r="363" spans="1:7" s="172" customFormat="1" ht="24.75" customHeight="1" x14ac:dyDescent="0.3">
      <c r="A363" s="391" t="s">
        <v>486</v>
      </c>
      <c r="B363" s="392"/>
      <c r="C363" s="392"/>
      <c r="D363" s="392"/>
      <c r="E363" s="392"/>
      <c r="F363" s="392"/>
      <c r="G363" s="392"/>
    </row>
    <row r="364" spans="1:7" ht="43.5" customHeight="1" x14ac:dyDescent="0.3">
      <c r="A364" s="10" t="s">
        <v>612</v>
      </c>
      <c r="B364" s="9" t="s">
        <v>8</v>
      </c>
      <c r="C364" s="9" t="s">
        <v>8</v>
      </c>
      <c r="D364" s="9" t="s">
        <v>8</v>
      </c>
      <c r="E364" s="9">
        <v>1018678.9</v>
      </c>
      <c r="F364" s="9">
        <v>1018678.9</v>
      </c>
      <c r="G364" s="9">
        <v>1002516.8</v>
      </c>
    </row>
    <row r="365" spans="1:7" ht="44.25" customHeight="1" x14ac:dyDescent="0.3">
      <c r="A365" s="140" t="s">
        <v>294</v>
      </c>
      <c r="B365" s="22">
        <v>1018678.9</v>
      </c>
      <c r="C365" s="22">
        <v>1018678.9</v>
      </c>
      <c r="D365" s="22">
        <v>1002516.8</v>
      </c>
      <c r="E365" s="22">
        <v>1018678.9</v>
      </c>
      <c r="F365" s="22">
        <v>1018678.9</v>
      </c>
      <c r="G365" s="22">
        <v>1002516.8</v>
      </c>
    </row>
    <row r="366" spans="1:7" ht="33" customHeight="1" x14ac:dyDescent="0.3">
      <c r="A366" s="51" t="s">
        <v>860</v>
      </c>
      <c r="B366" s="33">
        <v>29008.7</v>
      </c>
      <c r="C366" s="33">
        <v>28747.200000000001</v>
      </c>
      <c r="D366" s="33">
        <v>28485.599999999999</v>
      </c>
      <c r="E366" s="33">
        <v>29008.7</v>
      </c>
      <c r="F366" s="33">
        <v>28747.200000000001</v>
      </c>
      <c r="G366" s="33">
        <v>28485.599999999999</v>
      </c>
    </row>
    <row r="367" spans="1:7" ht="26.25" customHeight="1" x14ac:dyDescent="0.3">
      <c r="A367" s="51" t="s">
        <v>861</v>
      </c>
      <c r="B367" s="33">
        <v>14224.8</v>
      </c>
      <c r="C367" s="33">
        <v>14224.8</v>
      </c>
      <c r="D367" s="33">
        <v>14224.8</v>
      </c>
      <c r="E367" s="33">
        <v>14224.8</v>
      </c>
      <c r="F367" s="33">
        <v>14224.8</v>
      </c>
      <c r="G367" s="33">
        <v>14224.8</v>
      </c>
    </row>
    <row r="368" spans="1:7" ht="25.5" customHeight="1" x14ac:dyDescent="0.3">
      <c r="A368" s="51" t="s">
        <v>862</v>
      </c>
      <c r="B368" s="33">
        <v>343950.9</v>
      </c>
      <c r="C368" s="33">
        <v>343950.9</v>
      </c>
      <c r="D368" s="33">
        <v>343950.9</v>
      </c>
      <c r="E368" s="33">
        <v>343950.9</v>
      </c>
      <c r="F368" s="33">
        <v>343950.9</v>
      </c>
      <c r="G368" s="33">
        <v>343950.9</v>
      </c>
    </row>
    <row r="369" spans="1:7" ht="36" customHeight="1" x14ac:dyDescent="0.3">
      <c r="A369" s="51" t="s">
        <v>863</v>
      </c>
      <c r="B369" s="33">
        <v>36303.1</v>
      </c>
      <c r="C369" s="33">
        <v>36303.1</v>
      </c>
      <c r="D369" s="33">
        <v>36303.1</v>
      </c>
      <c r="E369" s="33">
        <v>36303.1</v>
      </c>
      <c r="F369" s="33">
        <v>36303.1</v>
      </c>
      <c r="G369" s="33">
        <v>36303.1</v>
      </c>
    </row>
    <row r="370" spans="1:7" ht="29.25" customHeight="1" x14ac:dyDescent="0.3">
      <c r="A370" s="51" t="s">
        <v>864</v>
      </c>
      <c r="B370" s="33">
        <v>393656.8</v>
      </c>
      <c r="C370" s="33">
        <v>393656.8</v>
      </c>
      <c r="D370" s="33">
        <v>393656.8</v>
      </c>
      <c r="E370" s="33">
        <v>393656.8</v>
      </c>
      <c r="F370" s="33">
        <v>393656.8</v>
      </c>
      <c r="G370" s="33">
        <v>393656.8</v>
      </c>
    </row>
    <row r="371" spans="1:7" ht="37.5" customHeight="1" x14ac:dyDescent="0.3">
      <c r="A371" s="51" t="s">
        <v>865</v>
      </c>
      <c r="B371" s="33">
        <v>12240.1</v>
      </c>
      <c r="C371" s="33">
        <v>12240.1</v>
      </c>
      <c r="D371" s="33">
        <v>12240.1</v>
      </c>
      <c r="E371" s="33">
        <v>12240.1</v>
      </c>
      <c r="F371" s="33">
        <v>12240.1</v>
      </c>
      <c r="G371" s="33">
        <v>12240.1</v>
      </c>
    </row>
    <row r="372" spans="1:7" ht="37.5" x14ac:dyDescent="0.3">
      <c r="A372" s="150" t="s">
        <v>613</v>
      </c>
      <c r="B372" s="49">
        <v>37995.699999999997</v>
      </c>
      <c r="C372" s="49">
        <v>61174.5</v>
      </c>
      <c r="D372" s="49">
        <v>161513.9</v>
      </c>
      <c r="E372" s="49">
        <v>37995.699999999997</v>
      </c>
      <c r="F372" s="49">
        <v>48558.9</v>
      </c>
      <c r="G372" s="49">
        <v>53532.1</v>
      </c>
    </row>
    <row r="373" spans="1:7" ht="45" customHeight="1" x14ac:dyDescent="0.3">
      <c r="A373" s="182" t="s">
        <v>487</v>
      </c>
      <c r="B373" s="33">
        <v>300</v>
      </c>
      <c r="C373" s="33">
        <v>0</v>
      </c>
      <c r="D373" s="33">
        <v>300</v>
      </c>
      <c r="E373" s="33">
        <v>300</v>
      </c>
      <c r="F373" s="33">
        <v>0</v>
      </c>
      <c r="G373" s="33">
        <v>300</v>
      </c>
    </row>
    <row r="374" spans="1:7" ht="29.25" customHeight="1" x14ac:dyDescent="0.3">
      <c r="A374" s="182" t="s">
        <v>488</v>
      </c>
      <c r="B374" s="183">
        <v>150</v>
      </c>
      <c r="C374" s="184">
        <v>0</v>
      </c>
      <c r="D374" s="184">
        <v>0</v>
      </c>
      <c r="E374" s="183">
        <v>150</v>
      </c>
      <c r="F374" s="184">
        <v>0</v>
      </c>
      <c r="G374" s="184">
        <v>0</v>
      </c>
    </row>
    <row r="375" spans="1:7" ht="39.75" customHeight="1" x14ac:dyDescent="0.3">
      <c r="A375" s="185" t="s">
        <v>866</v>
      </c>
      <c r="B375" s="183">
        <v>6700</v>
      </c>
      <c r="C375" s="183">
        <v>7950</v>
      </c>
      <c r="D375" s="183">
        <v>2350</v>
      </c>
      <c r="E375" s="183">
        <v>6700</v>
      </c>
      <c r="F375" s="183">
        <v>7950</v>
      </c>
      <c r="G375" s="183">
        <v>2350</v>
      </c>
    </row>
    <row r="376" spans="1:7" ht="31.5" customHeight="1" x14ac:dyDescent="0.3">
      <c r="A376" s="185" t="s">
        <v>867</v>
      </c>
      <c r="B376" s="183">
        <v>5000</v>
      </c>
      <c r="C376" s="183">
        <v>5000</v>
      </c>
      <c r="D376" s="183">
        <v>0</v>
      </c>
      <c r="E376" s="183">
        <v>5000</v>
      </c>
      <c r="F376" s="183">
        <v>5000</v>
      </c>
      <c r="G376" s="184">
        <v>0</v>
      </c>
    </row>
    <row r="377" spans="1:7" ht="36" customHeight="1" x14ac:dyDescent="0.3">
      <c r="A377" s="185" t="s">
        <v>868</v>
      </c>
      <c r="B377" s="183">
        <v>9865</v>
      </c>
      <c r="C377" s="183">
        <v>10865</v>
      </c>
      <c r="D377" s="183">
        <v>8165</v>
      </c>
      <c r="E377" s="183">
        <v>9865</v>
      </c>
      <c r="F377" s="183">
        <v>10865</v>
      </c>
      <c r="G377" s="183">
        <v>8165</v>
      </c>
    </row>
    <row r="378" spans="1:7" ht="40.5" customHeight="1" x14ac:dyDescent="0.3">
      <c r="A378" s="182" t="s">
        <v>869</v>
      </c>
      <c r="B378" s="183">
        <v>12101</v>
      </c>
      <c r="C378" s="183">
        <v>24202</v>
      </c>
      <c r="D378" s="183">
        <v>24202</v>
      </c>
      <c r="E378" s="183">
        <v>12101</v>
      </c>
      <c r="F378" s="183">
        <v>24202</v>
      </c>
      <c r="G378" s="183">
        <v>24202</v>
      </c>
    </row>
    <row r="379" spans="1:7" ht="44.25" customHeight="1" x14ac:dyDescent="0.3">
      <c r="A379" s="182" t="s">
        <v>870</v>
      </c>
      <c r="B379" s="183">
        <v>2100</v>
      </c>
      <c r="C379" s="186">
        <v>541.9</v>
      </c>
      <c r="D379" s="186">
        <v>1340</v>
      </c>
      <c r="E379" s="183">
        <v>2100</v>
      </c>
      <c r="F379" s="186">
        <v>541.9</v>
      </c>
      <c r="G379" s="186">
        <v>1340</v>
      </c>
    </row>
    <row r="380" spans="1:7" ht="62.25" customHeight="1" x14ac:dyDescent="0.3">
      <c r="A380" s="182" t="s">
        <v>871</v>
      </c>
      <c r="B380" s="183">
        <v>0</v>
      </c>
      <c r="C380" s="186">
        <v>12615.6</v>
      </c>
      <c r="D380" s="186">
        <v>107981.8</v>
      </c>
      <c r="E380" s="183"/>
      <c r="F380" s="186"/>
      <c r="G380" s="186"/>
    </row>
    <row r="381" spans="1:7" ht="48.75" customHeight="1" x14ac:dyDescent="0.3">
      <c r="A381" s="182" t="s">
        <v>872</v>
      </c>
      <c r="B381" s="186">
        <v>0</v>
      </c>
      <c r="C381" s="183">
        <v>0</v>
      </c>
      <c r="D381" s="183">
        <v>17175.099999999999</v>
      </c>
      <c r="E381" s="186">
        <v>0</v>
      </c>
      <c r="F381" s="183">
        <v>0</v>
      </c>
      <c r="G381" s="183">
        <v>17175.099999999999</v>
      </c>
    </row>
    <row r="382" spans="1:7" ht="90" customHeight="1" x14ac:dyDescent="0.3">
      <c r="A382" s="182" t="s">
        <v>873</v>
      </c>
      <c r="B382" s="186">
        <v>1779.7</v>
      </c>
      <c r="C382" s="183">
        <v>0</v>
      </c>
      <c r="D382" s="183">
        <v>0</v>
      </c>
      <c r="E382" s="186">
        <v>1779.7</v>
      </c>
      <c r="F382" s="33">
        <v>0</v>
      </c>
      <c r="G382" s="33">
        <v>0</v>
      </c>
    </row>
    <row r="383" spans="1:7" ht="39.75" customHeight="1" x14ac:dyDescent="0.3">
      <c r="A383" s="163" t="s">
        <v>7</v>
      </c>
      <c r="B383" s="79">
        <v>11599</v>
      </c>
      <c r="C383" s="79">
        <v>12500</v>
      </c>
      <c r="D383" s="79">
        <v>12500</v>
      </c>
      <c r="E383" s="79">
        <v>1599</v>
      </c>
      <c r="F383" s="79">
        <v>0</v>
      </c>
      <c r="G383" s="79">
        <v>0</v>
      </c>
    </row>
    <row r="384" spans="1:7" ht="54" customHeight="1" x14ac:dyDescent="0.3">
      <c r="A384" s="50" t="s">
        <v>874</v>
      </c>
      <c r="B384" s="33">
        <v>10000</v>
      </c>
      <c r="C384" s="33">
        <v>12500</v>
      </c>
      <c r="D384" s="33">
        <v>12500</v>
      </c>
      <c r="E384" s="33">
        <v>0</v>
      </c>
      <c r="F384" s="33">
        <v>0</v>
      </c>
      <c r="G384" s="33">
        <v>0</v>
      </c>
    </row>
    <row r="385" spans="1:11" ht="33.75" customHeight="1" x14ac:dyDescent="0.3">
      <c r="A385" s="50" t="s">
        <v>875</v>
      </c>
      <c r="B385" s="33">
        <v>1499</v>
      </c>
      <c r="C385" s="33">
        <v>0</v>
      </c>
      <c r="D385" s="33">
        <v>0</v>
      </c>
      <c r="E385" s="33">
        <v>1499</v>
      </c>
      <c r="F385" s="184"/>
      <c r="G385" s="184"/>
    </row>
    <row r="386" spans="1:11" ht="33.75" customHeight="1" x14ac:dyDescent="0.3">
      <c r="A386" s="50" t="s">
        <v>489</v>
      </c>
      <c r="B386" s="29">
        <v>100</v>
      </c>
      <c r="C386" s="29">
        <v>0</v>
      </c>
      <c r="D386" s="29">
        <v>0</v>
      </c>
      <c r="E386" s="29">
        <v>100</v>
      </c>
      <c r="F386" s="29">
        <v>0</v>
      </c>
      <c r="G386" s="29">
        <v>0</v>
      </c>
    </row>
    <row r="387" spans="1:11" ht="14.25" customHeight="1" x14ac:dyDescent="0.3">
      <c r="A387" s="167"/>
      <c r="B387" s="97"/>
      <c r="C387" s="97"/>
      <c r="D387" s="97"/>
      <c r="E387" s="97"/>
      <c r="F387" s="97"/>
      <c r="G387" s="97"/>
    </row>
    <row r="388" spans="1:11" ht="24" customHeight="1" x14ac:dyDescent="0.3">
      <c r="A388" s="168" t="s">
        <v>9</v>
      </c>
      <c r="B388" s="36">
        <v>1068273.6000000001</v>
      </c>
      <c r="C388" s="36">
        <v>1092353.3999999999</v>
      </c>
      <c r="D388" s="36">
        <v>1176530.7</v>
      </c>
      <c r="E388" s="36">
        <v>1058273.6000000001</v>
      </c>
      <c r="F388" s="36">
        <v>1067237.8</v>
      </c>
      <c r="G388" s="36">
        <v>1056048.9000000001</v>
      </c>
    </row>
    <row r="389" spans="1:11" ht="36" customHeight="1" x14ac:dyDescent="0.3">
      <c r="A389" s="168" t="s">
        <v>614</v>
      </c>
      <c r="B389" s="36">
        <v>1018678.9</v>
      </c>
      <c r="C389" s="36">
        <v>1018678.9</v>
      </c>
      <c r="D389" s="36">
        <v>1002516.8</v>
      </c>
      <c r="E389" s="36">
        <v>1018678.9</v>
      </c>
      <c r="F389" s="36">
        <v>1018678.9</v>
      </c>
      <c r="G389" s="36">
        <v>1002516.8</v>
      </c>
    </row>
    <row r="390" spans="1:11" ht="24" customHeight="1" x14ac:dyDescent="0.3">
      <c r="A390" s="170" t="s">
        <v>1</v>
      </c>
      <c r="B390" s="36"/>
      <c r="C390" s="36"/>
      <c r="D390" s="36"/>
      <c r="E390" s="36"/>
      <c r="F390" s="36"/>
      <c r="G390" s="36"/>
    </row>
    <row r="391" spans="1:11" ht="44.25" customHeight="1" x14ac:dyDescent="0.3">
      <c r="A391" s="168" t="s">
        <v>615</v>
      </c>
      <c r="B391" s="36">
        <v>37995.699999999997</v>
      </c>
      <c r="C391" s="36">
        <v>61174.5</v>
      </c>
      <c r="D391" s="36">
        <v>161513.9</v>
      </c>
      <c r="E391" s="36">
        <v>37995.699999999997</v>
      </c>
      <c r="F391" s="36">
        <v>48558.9</v>
      </c>
      <c r="G391" s="36">
        <v>53532.1</v>
      </c>
    </row>
    <row r="392" spans="1:11" x14ac:dyDescent="0.3">
      <c r="A392" s="170" t="s">
        <v>1</v>
      </c>
      <c r="B392" s="36"/>
      <c r="C392" s="36"/>
      <c r="D392" s="36"/>
      <c r="E392" s="36"/>
      <c r="F392" s="36"/>
      <c r="G392" s="36"/>
    </row>
    <row r="393" spans="1:11" ht="18.75" customHeight="1" x14ac:dyDescent="0.3">
      <c r="A393" s="168" t="s">
        <v>2</v>
      </c>
      <c r="B393" s="36">
        <v>11599</v>
      </c>
      <c r="C393" s="36">
        <v>12500</v>
      </c>
      <c r="D393" s="36">
        <v>12500</v>
      </c>
      <c r="E393" s="36">
        <v>1599</v>
      </c>
      <c r="F393" s="36">
        <v>0</v>
      </c>
      <c r="G393" s="36">
        <v>0</v>
      </c>
    </row>
    <row r="394" spans="1:11" s="187" customFormat="1" ht="27.75" customHeight="1" x14ac:dyDescent="0.3">
      <c r="A394" s="401" t="s">
        <v>484</v>
      </c>
      <c r="B394" s="402"/>
      <c r="C394" s="402"/>
      <c r="D394" s="402"/>
      <c r="E394" s="402"/>
      <c r="F394" s="402"/>
      <c r="G394" s="402"/>
    </row>
    <row r="395" spans="1:11" s="187" customFormat="1" ht="29.25" customHeight="1" x14ac:dyDescent="0.3">
      <c r="A395" s="399" t="s">
        <v>611</v>
      </c>
      <c r="B395" s="400"/>
      <c r="C395" s="400"/>
      <c r="D395" s="400"/>
      <c r="E395" s="400"/>
      <c r="F395" s="400"/>
      <c r="G395" s="400"/>
    </row>
    <row r="396" spans="1:11" s="188" customFormat="1" ht="28.5" customHeight="1" x14ac:dyDescent="0.3">
      <c r="A396" s="394" t="s">
        <v>492</v>
      </c>
      <c r="B396" s="395"/>
      <c r="C396" s="395"/>
      <c r="D396" s="395"/>
      <c r="E396" s="395"/>
      <c r="F396" s="395"/>
      <c r="G396" s="395"/>
    </row>
    <row r="397" spans="1:11" s="188" customFormat="1" ht="25.5" customHeight="1" x14ac:dyDescent="0.3">
      <c r="A397" s="394" t="s">
        <v>493</v>
      </c>
      <c r="B397" s="395"/>
      <c r="C397" s="395"/>
      <c r="D397" s="395"/>
      <c r="E397" s="395"/>
      <c r="F397" s="395"/>
      <c r="G397" s="395"/>
    </row>
    <row r="398" spans="1:11" s="187" customFormat="1" ht="28.5" customHeight="1" x14ac:dyDescent="0.3">
      <c r="A398" s="189" t="s">
        <v>5</v>
      </c>
      <c r="B398" s="190" t="s">
        <v>8</v>
      </c>
      <c r="C398" s="190" t="s">
        <v>8</v>
      </c>
      <c r="D398" s="190" t="s">
        <v>8</v>
      </c>
      <c r="E398" s="190">
        <v>969583.9</v>
      </c>
      <c r="F398" s="190">
        <v>1007103.5</v>
      </c>
      <c r="G398" s="190">
        <v>872172.8</v>
      </c>
    </row>
    <row r="399" spans="1:11" s="194" customFormat="1" ht="28.5" customHeight="1" x14ac:dyDescent="0.3">
      <c r="A399" s="191" t="s">
        <v>495</v>
      </c>
      <c r="B399" s="192"/>
      <c r="C399" s="192"/>
      <c r="D399" s="192"/>
      <c r="E399" s="193">
        <v>977041.3</v>
      </c>
      <c r="F399" s="193">
        <v>1014989.6</v>
      </c>
      <c r="G399" s="193">
        <v>868081.20000000007</v>
      </c>
      <c r="I399" s="195">
        <f>E399-E404</f>
        <v>0</v>
      </c>
      <c r="J399" s="195">
        <f>F399-F404</f>
        <v>0</v>
      </c>
      <c r="K399" s="195">
        <f>G399-G404</f>
        <v>0</v>
      </c>
    </row>
    <row r="400" spans="1:11" s="194" customFormat="1" ht="28.5" customHeight="1" x14ac:dyDescent="0.3">
      <c r="A400" s="191" t="s">
        <v>120</v>
      </c>
      <c r="B400" s="192"/>
      <c r="C400" s="192"/>
      <c r="D400" s="192"/>
      <c r="E400" s="193">
        <v>7457.4000000000005</v>
      </c>
      <c r="F400" s="193">
        <v>7886.1</v>
      </c>
      <c r="G400" s="193">
        <v>-4091.6</v>
      </c>
    </row>
    <row r="401" spans="1:7" s="194" customFormat="1" ht="28.5" customHeight="1" x14ac:dyDescent="0.3">
      <c r="A401" s="12" t="s">
        <v>121</v>
      </c>
      <c r="B401" s="192"/>
      <c r="C401" s="192"/>
      <c r="D401" s="192"/>
      <c r="E401" s="196"/>
      <c r="F401" s="196"/>
      <c r="G401" s="196"/>
    </row>
    <row r="402" spans="1:7" s="194" customFormat="1" ht="33.75" customHeight="1" x14ac:dyDescent="0.3">
      <c r="A402" s="197" t="s">
        <v>992</v>
      </c>
      <c r="B402" s="192"/>
      <c r="C402" s="192"/>
      <c r="D402" s="192"/>
      <c r="E402" s="198">
        <v>6026.6</v>
      </c>
      <c r="F402" s="198">
        <v>6456.1</v>
      </c>
      <c r="G402" s="198">
        <v>-3145</v>
      </c>
    </row>
    <row r="403" spans="1:7" s="194" customFormat="1" ht="28.5" customHeight="1" x14ac:dyDescent="0.3">
      <c r="A403" s="197" t="s">
        <v>993</v>
      </c>
      <c r="B403" s="192"/>
      <c r="C403" s="192"/>
      <c r="D403" s="192"/>
      <c r="E403" s="198">
        <v>1430.8</v>
      </c>
      <c r="F403" s="198">
        <v>1430</v>
      </c>
      <c r="G403" s="198">
        <v>-946.6</v>
      </c>
    </row>
    <row r="404" spans="1:7" s="187" customFormat="1" ht="54" customHeight="1" x14ac:dyDescent="0.3">
      <c r="A404" s="199" t="s">
        <v>294</v>
      </c>
      <c r="B404" s="200">
        <v>969583.9</v>
      </c>
      <c r="C404" s="200">
        <v>1007103.5</v>
      </c>
      <c r="D404" s="200">
        <v>872172.8</v>
      </c>
      <c r="E404" s="200">
        <v>977041.3</v>
      </c>
      <c r="F404" s="200">
        <v>1014989.6</v>
      </c>
      <c r="G404" s="200">
        <v>868081.20000000007</v>
      </c>
    </row>
    <row r="405" spans="1:7" s="187" customFormat="1" ht="34.5" customHeight="1" x14ac:dyDescent="0.3">
      <c r="A405" s="201" t="s">
        <v>1079</v>
      </c>
      <c r="B405" s="202">
        <v>504568.7</v>
      </c>
      <c r="C405" s="202">
        <v>504568.7</v>
      </c>
      <c r="D405" s="202">
        <v>504568.7</v>
      </c>
      <c r="E405" s="202">
        <v>504568.7</v>
      </c>
      <c r="F405" s="202">
        <v>504568.7</v>
      </c>
      <c r="G405" s="202">
        <v>504568.7</v>
      </c>
    </row>
    <row r="406" spans="1:7" s="187" customFormat="1" ht="25.5" customHeight="1" x14ac:dyDescent="0.3">
      <c r="A406" s="203" t="s">
        <v>1080</v>
      </c>
      <c r="B406" s="204">
        <v>50000</v>
      </c>
      <c r="C406" s="204">
        <v>52000</v>
      </c>
      <c r="D406" s="204">
        <v>40000</v>
      </c>
      <c r="E406" s="204">
        <v>50000</v>
      </c>
      <c r="F406" s="204">
        <v>52000</v>
      </c>
      <c r="G406" s="204">
        <v>40000</v>
      </c>
    </row>
    <row r="407" spans="1:7" s="187" customFormat="1" ht="45" customHeight="1" x14ac:dyDescent="0.3">
      <c r="A407" s="205" t="s">
        <v>1178</v>
      </c>
      <c r="B407" s="202">
        <v>412015.2</v>
      </c>
      <c r="C407" s="204">
        <v>447534.8</v>
      </c>
      <c r="D407" s="204">
        <v>324604.09999999998</v>
      </c>
      <c r="E407" s="202">
        <v>412015.2</v>
      </c>
      <c r="F407" s="204">
        <v>447534.8</v>
      </c>
      <c r="G407" s="204">
        <v>324604.09999999998</v>
      </c>
    </row>
    <row r="408" spans="1:7" s="187" customFormat="1" ht="45" customHeight="1" x14ac:dyDescent="0.3">
      <c r="A408" s="206" t="s">
        <v>613</v>
      </c>
      <c r="B408" s="207">
        <v>10393.200000000001</v>
      </c>
      <c r="C408" s="207">
        <v>10393.200000000001</v>
      </c>
      <c r="D408" s="207">
        <v>18393.2</v>
      </c>
      <c r="E408" s="207">
        <v>10393.200000000001</v>
      </c>
      <c r="F408" s="207">
        <v>10393.200000000001</v>
      </c>
      <c r="G408" s="207">
        <v>15393.2</v>
      </c>
    </row>
    <row r="409" spans="1:7" s="187" customFormat="1" ht="46.5" customHeight="1" x14ac:dyDescent="0.3">
      <c r="A409" s="208" t="s">
        <v>1081</v>
      </c>
      <c r="B409" s="202">
        <v>0</v>
      </c>
      <c r="C409" s="202">
        <v>0</v>
      </c>
      <c r="D409" s="204">
        <v>3000</v>
      </c>
      <c r="E409" s="202">
        <v>0</v>
      </c>
      <c r="F409" s="202">
        <v>0</v>
      </c>
      <c r="G409" s="202">
        <v>0</v>
      </c>
    </row>
    <row r="410" spans="1:7" s="187" customFormat="1" ht="43.5" customHeight="1" x14ac:dyDescent="0.3">
      <c r="A410" s="205" t="s">
        <v>1082</v>
      </c>
      <c r="B410" s="202">
        <v>3942</v>
      </c>
      <c r="C410" s="202">
        <v>3942</v>
      </c>
      <c r="D410" s="204">
        <v>8942</v>
      </c>
      <c r="E410" s="202">
        <v>3942</v>
      </c>
      <c r="F410" s="202">
        <v>3942</v>
      </c>
      <c r="G410" s="204">
        <v>8942</v>
      </c>
    </row>
    <row r="411" spans="1:7" s="187" customFormat="1" ht="37.5" customHeight="1" x14ac:dyDescent="0.3">
      <c r="A411" s="205" t="s">
        <v>1083</v>
      </c>
      <c r="B411" s="202">
        <v>6451.2</v>
      </c>
      <c r="C411" s="202">
        <v>6451.2</v>
      </c>
      <c r="D411" s="202">
        <v>6451.2</v>
      </c>
      <c r="E411" s="202">
        <v>6451.2</v>
      </c>
      <c r="F411" s="202">
        <v>6451.2</v>
      </c>
      <c r="G411" s="202">
        <v>6451.2</v>
      </c>
    </row>
    <row r="412" spans="1:7" s="187" customFormat="1" ht="34.5" customHeight="1" x14ac:dyDescent="0.3">
      <c r="A412" s="209" t="s">
        <v>7</v>
      </c>
      <c r="B412" s="210">
        <v>68200</v>
      </c>
      <c r="C412" s="210">
        <v>97000</v>
      </c>
      <c r="D412" s="210">
        <v>193200</v>
      </c>
      <c r="E412" s="210">
        <v>3400</v>
      </c>
      <c r="F412" s="210">
        <v>0</v>
      </c>
      <c r="G412" s="210">
        <v>0</v>
      </c>
    </row>
    <row r="413" spans="1:7" s="187" customFormat="1" ht="27" customHeight="1" x14ac:dyDescent="0.3">
      <c r="A413" s="205" t="s">
        <v>1084</v>
      </c>
      <c r="B413" s="202">
        <v>20000</v>
      </c>
      <c r="C413" s="202">
        <v>40000</v>
      </c>
      <c r="D413" s="202">
        <v>40000</v>
      </c>
      <c r="E413" s="211"/>
      <c r="F413" s="211"/>
      <c r="G413" s="211"/>
    </row>
    <row r="414" spans="1:7" s="187" customFormat="1" ht="43.5" customHeight="1" x14ac:dyDescent="0.3">
      <c r="A414" s="205" t="s">
        <v>1085</v>
      </c>
      <c r="B414" s="202">
        <v>1000</v>
      </c>
      <c r="C414" s="202">
        <v>2000</v>
      </c>
      <c r="D414" s="202">
        <v>0</v>
      </c>
      <c r="E414" s="211"/>
      <c r="F414" s="211"/>
      <c r="G414" s="211"/>
    </row>
    <row r="415" spans="1:7" s="187" customFormat="1" ht="27" customHeight="1" x14ac:dyDescent="0.3">
      <c r="A415" s="205" t="s">
        <v>1086</v>
      </c>
      <c r="B415" s="202">
        <v>20000</v>
      </c>
      <c r="C415" s="202">
        <v>30000</v>
      </c>
      <c r="D415" s="202">
        <v>30000</v>
      </c>
      <c r="E415" s="211"/>
      <c r="F415" s="211"/>
      <c r="G415" s="211"/>
    </row>
    <row r="416" spans="1:7" s="212" customFormat="1" ht="47.25" customHeight="1" x14ac:dyDescent="0.3">
      <c r="A416" s="205" t="s">
        <v>1087</v>
      </c>
      <c r="B416" s="202">
        <v>23800</v>
      </c>
      <c r="C416" s="202">
        <v>25000</v>
      </c>
      <c r="D416" s="202">
        <v>123200</v>
      </c>
      <c r="E416" s="211"/>
      <c r="F416" s="211"/>
      <c r="G416" s="211"/>
    </row>
    <row r="417" spans="1:9" s="187" customFormat="1" ht="56.25" customHeight="1" x14ac:dyDescent="0.3">
      <c r="A417" s="201" t="s">
        <v>1088</v>
      </c>
      <c r="B417" s="196">
        <v>3400</v>
      </c>
      <c r="C417" s="196">
        <v>0</v>
      </c>
      <c r="D417" s="196">
        <v>0</v>
      </c>
      <c r="E417" s="196">
        <v>3400</v>
      </c>
      <c r="F417" s="196">
        <v>0</v>
      </c>
      <c r="G417" s="196">
        <v>0</v>
      </c>
    </row>
    <row r="418" spans="1:9" s="187" customFormat="1" ht="13.5" customHeight="1" x14ac:dyDescent="0.3">
      <c r="A418" s="213"/>
      <c r="B418" s="214"/>
      <c r="C418" s="214"/>
      <c r="D418" s="214"/>
      <c r="E418" s="214"/>
      <c r="F418" s="214"/>
      <c r="G418" s="214"/>
    </row>
    <row r="419" spans="1:9" s="187" customFormat="1" ht="30" customHeight="1" x14ac:dyDescent="0.3">
      <c r="A419" s="215" t="s">
        <v>9</v>
      </c>
      <c r="B419" s="211">
        <v>1048177.1</v>
      </c>
      <c r="C419" s="211">
        <v>1114496.7</v>
      </c>
      <c r="D419" s="211">
        <v>1083766</v>
      </c>
      <c r="E419" s="211">
        <v>990834.5</v>
      </c>
      <c r="F419" s="211">
        <v>1025382.7999999999</v>
      </c>
      <c r="G419" s="211">
        <v>883474.4</v>
      </c>
    </row>
    <row r="420" spans="1:9" s="187" customFormat="1" ht="42.75" customHeight="1" x14ac:dyDescent="0.3">
      <c r="A420" s="215" t="s">
        <v>614</v>
      </c>
      <c r="B420" s="211">
        <v>969583.9</v>
      </c>
      <c r="C420" s="211">
        <v>1007103.5</v>
      </c>
      <c r="D420" s="211">
        <v>872172.8</v>
      </c>
      <c r="E420" s="211">
        <v>977041.3</v>
      </c>
      <c r="F420" s="211">
        <v>1014989.6</v>
      </c>
      <c r="G420" s="211">
        <v>868081.20000000007</v>
      </c>
    </row>
    <row r="421" spans="1:9" s="187" customFormat="1" x14ac:dyDescent="0.3">
      <c r="A421" s="216" t="s">
        <v>1</v>
      </c>
      <c r="B421" s="211"/>
      <c r="C421" s="211"/>
      <c r="D421" s="211"/>
      <c r="E421" s="211"/>
      <c r="F421" s="211"/>
      <c r="G421" s="211"/>
    </row>
    <row r="422" spans="1:9" s="187" customFormat="1" ht="43.5" customHeight="1" x14ac:dyDescent="0.3">
      <c r="A422" s="215" t="s">
        <v>615</v>
      </c>
      <c r="B422" s="211">
        <v>10393.200000000001</v>
      </c>
      <c r="C422" s="211">
        <v>10393.200000000001</v>
      </c>
      <c r="D422" s="211">
        <v>18393.2</v>
      </c>
      <c r="E422" s="211">
        <v>10393.200000000001</v>
      </c>
      <c r="F422" s="211">
        <v>10393.200000000001</v>
      </c>
      <c r="G422" s="211">
        <v>15393.2</v>
      </c>
    </row>
    <row r="423" spans="1:9" s="187" customFormat="1" x14ac:dyDescent="0.3">
      <c r="A423" s="216" t="s">
        <v>1</v>
      </c>
      <c r="B423" s="211"/>
      <c r="C423" s="211"/>
      <c r="D423" s="211"/>
      <c r="E423" s="211"/>
      <c r="F423" s="211"/>
      <c r="G423" s="211"/>
    </row>
    <row r="424" spans="1:9" s="187" customFormat="1" ht="24.75" customHeight="1" x14ac:dyDescent="0.3">
      <c r="A424" s="215" t="s">
        <v>2</v>
      </c>
      <c r="B424" s="211">
        <v>68200</v>
      </c>
      <c r="C424" s="211">
        <v>97000</v>
      </c>
      <c r="D424" s="211">
        <v>193200</v>
      </c>
      <c r="E424" s="211">
        <v>3400</v>
      </c>
      <c r="F424" s="211">
        <v>0</v>
      </c>
      <c r="G424" s="211">
        <v>0</v>
      </c>
    </row>
    <row r="425" spans="1:9" ht="18" customHeight="1" x14ac:dyDescent="0.3">
      <c r="A425" s="51"/>
      <c r="B425" s="33"/>
      <c r="C425" s="33"/>
      <c r="D425" s="33"/>
      <c r="E425" s="33"/>
      <c r="F425" s="33"/>
      <c r="G425" s="33"/>
      <c r="H425" s="15"/>
      <c r="I425" s="15"/>
    </row>
    <row r="426" spans="1:9" ht="32.25" customHeight="1" x14ac:dyDescent="0.3">
      <c r="A426" s="361" t="s">
        <v>171</v>
      </c>
      <c r="B426" s="361"/>
      <c r="C426" s="361"/>
      <c r="D426" s="361"/>
      <c r="E426" s="361"/>
      <c r="F426" s="361"/>
      <c r="G426" s="361"/>
      <c r="H426" s="217"/>
      <c r="I426" s="217"/>
    </row>
    <row r="427" spans="1:9" ht="35.25" customHeight="1" x14ac:dyDescent="0.3">
      <c r="A427" s="10" t="s">
        <v>612</v>
      </c>
      <c r="B427" s="218" t="s">
        <v>8</v>
      </c>
      <c r="C427" s="218" t="s">
        <v>8</v>
      </c>
      <c r="D427" s="218" t="s">
        <v>8</v>
      </c>
      <c r="E427" s="219">
        <v>502152.1</v>
      </c>
      <c r="F427" s="219">
        <v>482349.9</v>
      </c>
      <c r="G427" s="219">
        <v>454123</v>
      </c>
    </row>
    <row r="428" spans="1:9" ht="32.25" customHeight="1" x14ac:dyDescent="0.3">
      <c r="A428" s="10" t="s">
        <v>494</v>
      </c>
      <c r="B428" s="219">
        <v>500999.8</v>
      </c>
      <c r="C428" s="219">
        <v>481361.80000000005</v>
      </c>
      <c r="D428" s="219">
        <v>453134.9</v>
      </c>
      <c r="E428" s="219">
        <v>502505.2</v>
      </c>
      <c r="F428" s="219">
        <v>481930.80000000005</v>
      </c>
      <c r="G428" s="219">
        <v>453134.9</v>
      </c>
    </row>
    <row r="429" spans="1:9" s="15" customFormat="1" ht="32.25" customHeight="1" x14ac:dyDescent="0.3">
      <c r="A429" s="10" t="s">
        <v>120</v>
      </c>
      <c r="B429" s="219">
        <v>-1152.3</v>
      </c>
      <c r="C429" s="219">
        <v>-988.1</v>
      </c>
      <c r="D429" s="219">
        <v>-988.1</v>
      </c>
      <c r="E429" s="219">
        <v>353.10000000000014</v>
      </c>
      <c r="F429" s="219">
        <v>-419.1</v>
      </c>
      <c r="G429" s="219">
        <v>-988.1</v>
      </c>
    </row>
    <row r="430" spans="1:9" s="15" customFormat="1" ht="20.25" customHeight="1" x14ac:dyDescent="0.3">
      <c r="A430" s="220" t="s">
        <v>192</v>
      </c>
      <c r="B430" s="221"/>
      <c r="C430" s="221"/>
      <c r="D430" s="221"/>
      <c r="E430" s="221"/>
      <c r="F430" s="221"/>
      <c r="G430" s="221"/>
    </row>
    <row r="431" spans="1:9" s="15" customFormat="1" ht="32.25" customHeight="1" x14ac:dyDescent="0.3">
      <c r="A431" s="222" t="s">
        <v>1179</v>
      </c>
      <c r="B431" s="223"/>
      <c r="C431" s="223"/>
      <c r="D431" s="223"/>
      <c r="E431" s="224">
        <v>1505.4</v>
      </c>
      <c r="F431" s="225">
        <v>542.6</v>
      </c>
      <c r="G431" s="225">
        <v>0</v>
      </c>
    </row>
    <row r="432" spans="1:9" s="15" customFormat="1" ht="22.5" customHeight="1" x14ac:dyDescent="0.3">
      <c r="A432" s="222" t="s">
        <v>560</v>
      </c>
      <c r="B432" s="223"/>
      <c r="C432" s="223"/>
      <c r="D432" s="223"/>
      <c r="E432" s="223">
        <v>0</v>
      </c>
      <c r="F432" s="225">
        <v>26.4</v>
      </c>
      <c r="G432" s="223">
        <v>0</v>
      </c>
    </row>
    <row r="433" spans="1:7" s="93" customFormat="1" ht="33" customHeight="1" x14ac:dyDescent="0.3">
      <c r="A433" s="222" t="s">
        <v>561</v>
      </c>
      <c r="B433" s="225">
        <v>-1152.3</v>
      </c>
      <c r="C433" s="225">
        <v>-988.1</v>
      </c>
      <c r="D433" s="225">
        <v>-988.1</v>
      </c>
      <c r="E433" s="226">
        <v>-1152.3</v>
      </c>
      <c r="F433" s="226">
        <v>-988.1</v>
      </c>
      <c r="G433" s="226">
        <v>-988.1</v>
      </c>
    </row>
    <row r="434" spans="1:7" ht="32.25" customHeight="1" x14ac:dyDescent="0.3">
      <c r="A434" s="396" t="s">
        <v>131</v>
      </c>
      <c r="B434" s="397"/>
      <c r="C434" s="397"/>
      <c r="D434" s="397"/>
      <c r="E434" s="397"/>
      <c r="F434" s="397"/>
      <c r="G434" s="397"/>
    </row>
    <row r="435" spans="1:7" ht="32.25" customHeight="1" x14ac:dyDescent="0.35">
      <c r="A435" s="358" t="s">
        <v>617</v>
      </c>
      <c r="B435" s="358"/>
      <c r="C435" s="358"/>
      <c r="D435" s="358"/>
      <c r="E435" s="358"/>
      <c r="F435" s="358"/>
      <c r="G435" s="358"/>
    </row>
    <row r="436" spans="1:7" ht="28.5" customHeight="1" x14ac:dyDescent="0.3">
      <c r="A436" s="359" t="s">
        <v>132</v>
      </c>
      <c r="B436" s="359"/>
      <c r="C436" s="359"/>
      <c r="D436" s="359"/>
      <c r="E436" s="359"/>
      <c r="F436" s="359"/>
      <c r="G436" s="359"/>
    </row>
    <row r="437" spans="1:7" ht="28.5" customHeight="1" x14ac:dyDescent="0.3">
      <c r="A437" s="359" t="s">
        <v>133</v>
      </c>
      <c r="B437" s="359"/>
      <c r="C437" s="359"/>
      <c r="D437" s="359"/>
      <c r="E437" s="359"/>
      <c r="F437" s="359"/>
      <c r="G437" s="359"/>
    </row>
    <row r="438" spans="1:7" ht="28.5" customHeight="1" x14ac:dyDescent="0.3">
      <c r="A438" s="359" t="s">
        <v>134</v>
      </c>
      <c r="B438" s="359"/>
      <c r="C438" s="359"/>
      <c r="D438" s="359"/>
      <c r="E438" s="359"/>
      <c r="F438" s="359"/>
      <c r="G438" s="359"/>
    </row>
    <row r="439" spans="1:7" ht="25.5" customHeight="1" x14ac:dyDescent="0.3">
      <c r="A439" s="359" t="s">
        <v>135</v>
      </c>
      <c r="B439" s="359"/>
      <c r="C439" s="359"/>
      <c r="D439" s="359"/>
      <c r="E439" s="359"/>
      <c r="F439" s="359"/>
      <c r="G439" s="359"/>
    </row>
    <row r="440" spans="1:7" s="144" customFormat="1" ht="28.5" customHeight="1" x14ac:dyDescent="0.25">
      <c r="A440" s="360" t="s">
        <v>136</v>
      </c>
      <c r="B440" s="360"/>
      <c r="C440" s="360"/>
      <c r="D440" s="360"/>
      <c r="E440" s="360"/>
      <c r="F440" s="360"/>
      <c r="G440" s="360"/>
    </row>
    <row r="441" spans="1:7" ht="44.25" customHeight="1" x14ac:dyDescent="0.3">
      <c r="A441" s="140" t="s">
        <v>6</v>
      </c>
      <c r="B441" s="22">
        <v>92337.3</v>
      </c>
      <c r="C441" s="22">
        <v>92337.3</v>
      </c>
      <c r="D441" s="22">
        <v>92337.3</v>
      </c>
      <c r="E441" s="22">
        <v>92337.3</v>
      </c>
      <c r="F441" s="22">
        <v>92337.3</v>
      </c>
      <c r="G441" s="22">
        <v>92337.3</v>
      </c>
    </row>
    <row r="442" spans="1:7" ht="177" customHeight="1" x14ac:dyDescent="0.3">
      <c r="A442" s="51" t="s">
        <v>638</v>
      </c>
      <c r="B442" s="33">
        <v>10315.799999999999</v>
      </c>
      <c r="C442" s="33">
        <v>10315.799999999999</v>
      </c>
      <c r="D442" s="33">
        <v>10315.799999999999</v>
      </c>
      <c r="E442" s="33">
        <v>10315.799999999999</v>
      </c>
      <c r="F442" s="33">
        <v>10315.799999999999</v>
      </c>
      <c r="G442" s="33">
        <v>10315.799999999999</v>
      </c>
    </row>
    <row r="443" spans="1:7" ht="119.25" customHeight="1" x14ac:dyDescent="0.3">
      <c r="A443" s="51" t="s">
        <v>639</v>
      </c>
      <c r="B443" s="33">
        <v>2000</v>
      </c>
      <c r="C443" s="33">
        <v>2000</v>
      </c>
      <c r="D443" s="33">
        <v>2000</v>
      </c>
      <c r="E443" s="33">
        <v>2000</v>
      </c>
      <c r="F443" s="33">
        <v>2000</v>
      </c>
      <c r="G443" s="33">
        <v>2000</v>
      </c>
    </row>
    <row r="444" spans="1:7" ht="111.75" customHeight="1" x14ac:dyDescent="0.3">
      <c r="A444" s="64" t="s">
        <v>640</v>
      </c>
      <c r="B444" s="33">
        <v>2000</v>
      </c>
      <c r="C444" s="33">
        <v>2000</v>
      </c>
      <c r="D444" s="33">
        <v>2000</v>
      </c>
      <c r="E444" s="33">
        <v>2000</v>
      </c>
      <c r="F444" s="33">
        <v>2000</v>
      </c>
      <c r="G444" s="33">
        <v>2000</v>
      </c>
    </row>
    <row r="445" spans="1:7" ht="141.75" customHeight="1" x14ac:dyDescent="0.3">
      <c r="A445" s="51" t="s">
        <v>641</v>
      </c>
      <c r="B445" s="33">
        <v>10379.1</v>
      </c>
      <c r="C445" s="33">
        <v>10379.1</v>
      </c>
      <c r="D445" s="33">
        <v>10379.1</v>
      </c>
      <c r="E445" s="33">
        <v>10379.1</v>
      </c>
      <c r="F445" s="33">
        <v>10379.1</v>
      </c>
      <c r="G445" s="33">
        <v>10379.1</v>
      </c>
    </row>
    <row r="446" spans="1:7" ht="80.25" customHeight="1" x14ac:dyDescent="0.3">
      <c r="A446" s="51" t="s">
        <v>642</v>
      </c>
      <c r="B446" s="33">
        <v>5020.8999999999996</v>
      </c>
      <c r="C446" s="33">
        <v>5020.8999999999996</v>
      </c>
      <c r="D446" s="33">
        <v>5020.8999999999996</v>
      </c>
      <c r="E446" s="33">
        <v>5020.8999999999996</v>
      </c>
      <c r="F446" s="33">
        <v>5020.8999999999996</v>
      </c>
      <c r="G446" s="33">
        <v>5020.8999999999996</v>
      </c>
    </row>
    <row r="447" spans="1:7" ht="36.75" customHeight="1" x14ac:dyDescent="0.3">
      <c r="A447" s="51" t="s">
        <v>643</v>
      </c>
      <c r="B447" s="33">
        <v>692.1</v>
      </c>
      <c r="C447" s="33">
        <v>692.1</v>
      </c>
      <c r="D447" s="33">
        <v>692.1</v>
      </c>
      <c r="E447" s="33">
        <v>692.1</v>
      </c>
      <c r="F447" s="33">
        <v>692.1</v>
      </c>
      <c r="G447" s="33">
        <v>692.1</v>
      </c>
    </row>
    <row r="448" spans="1:7" ht="39" customHeight="1" x14ac:dyDescent="0.3">
      <c r="A448" s="51" t="s">
        <v>1089</v>
      </c>
      <c r="B448" s="33">
        <v>1400</v>
      </c>
      <c r="C448" s="33">
        <v>1400</v>
      </c>
      <c r="D448" s="33">
        <v>1400</v>
      </c>
      <c r="E448" s="33">
        <v>1400</v>
      </c>
      <c r="F448" s="33">
        <v>1400</v>
      </c>
      <c r="G448" s="33">
        <v>1400</v>
      </c>
    </row>
    <row r="449" spans="1:7" ht="36.75" customHeight="1" x14ac:dyDescent="0.3">
      <c r="A449" s="51" t="s">
        <v>644</v>
      </c>
      <c r="B449" s="33">
        <v>4000</v>
      </c>
      <c r="C449" s="33">
        <v>4000</v>
      </c>
      <c r="D449" s="33">
        <v>4000</v>
      </c>
      <c r="E449" s="33">
        <v>4000</v>
      </c>
      <c r="F449" s="33">
        <v>4000</v>
      </c>
      <c r="G449" s="33">
        <v>4000</v>
      </c>
    </row>
    <row r="450" spans="1:7" ht="36.75" customHeight="1" x14ac:dyDescent="0.3">
      <c r="A450" s="51" t="s">
        <v>645</v>
      </c>
      <c r="B450" s="33">
        <v>600</v>
      </c>
      <c r="C450" s="33">
        <v>600</v>
      </c>
      <c r="D450" s="33">
        <v>600</v>
      </c>
      <c r="E450" s="33">
        <v>600</v>
      </c>
      <c r="F450" s="33">
        <v>600</v>
      </c>
      <c r="G450" s="33">
        <v>600</v>
      </c>
    </row>
    <row r="451" spans="1:7" ht="97.5" customHeight="1" x14ac:dyDescent="0.3">
      <c r="A451" s="51" t="s">
        <v>646</v>
      </c>
      <c r="B451" s="33">
        <v>1000</v>
      </c>
      <c r="C451" s="33">
        <v>1000</v>
      </c>
      <c r="D451" s="33">
        <v>1000</v>
      </c>
      <c r="E451" s="33">
        <v>1000</v>
      </c>
      <c r="F451" s="33">
        <v>1000</v>
      </c>
      <c r="G451" s="33">
        <v>1000</v>
      </c>
    </row>
    <row r="452" spans="1:7" ht="65.25" customHeight="1" x14ac:dyDescent="0.3">
      <c r="A452" s="51" t="s">
        <v>647</v>
      </c>
      <c r="B452" s="33">
        <v>1900</v>
      </c>
      <c r="C452" s="33">
        <v>1900</v>
      </c>
      <c r="D452" s="33">
        <v>1900</v>
      </c>
      <c r="E452" s="33">
        <v>1900</v>
      </c>
      <c r="F452" s="33">
        <v>1900</v>
      </c>
      <c r="G452" s="33">
        <v>1900</v>
      </c>
    </row>
    <row r="453" spans="1:7" ht="78.75" customHeight="1" x14ac:dyDescent="0.3">
      <c r="A453" s="51" t="s">
        <v>648</v>
      </c>
      <c r="B453" s="33">
        <v>1200</v>
      </c>
      <c r="C453" s="33">
        <v>1200</v>
      </c>
      <c r="D453" s="33">
        <v>1200</v>
      </c>
      <c r="E453" s="33">
        <v>1200</v>
      </c>
      <c r="F453" s="33">
        <v>1200</v>
      </c>
      <c r="G453" s="33">
        <v>1200</v>
      </c>
    </row>
    <row r="454" spans="1:7" ht="53.25" customHeight="1" x14ac:dyDescent="0.3">
      <c r="A454" s="51" t="s">
        <v>649</v>
      </c>
      <c r="B454" s="33">
        <v>500</v>
      </c>
      <c r="C454" s="33">
        <v>500</v>
      </c>
      <c r="D454" s="33">
        <v>500</v>
      </c>
      <c r="E454" s="33">
        <v>500</v>
      </c>
      <c r="F454" s="33">
        <v>500</v>
      </c>
      <c r="G454" s="33">
        <v>500</v>
      </c>
    </row>
    <row r="455" spans="1:7" ht="62.25" customHeight="1" x14ac:dyDescent="0.3">
      <c r="A455" s="51" t="s">
        <v>650</v>
      </c>
      <c r="B455" s="33">
        <v>7397.5</v>
      </c>
      <c r="C455" s="33">
        <v>7397.5</v>
      </c>
      <c r="D455" s="33">
        <v>7397.5</v>
      </c>
      <c r="E455" s="33">
        <v>7397.5</v>
      </c>
      <c r="F455" s="33">
        <v>7397.5</v>
      </c>
      <c r="G455" s="33">
        <v>7397.5</v>
      </c>
    </row>
    <row r="456" spans="1:7" ht="79.5" customHeight="1" x14ac:dyDescent="0.3">
      <c r="A456" s="51" t="s">
        <v>651</v>
      </c>
      <c r="B456" s="33">
        <v>1050</v>
      </c>
      <c r="C456" s="33">
        <v>1050</v>
      </c>
      <c r="D456" s="33">
        <v>1050</v>
      </c>
      <c r="E456" s="33">
        <v>1050</v>
      </c>
      <c r="F456" s="33">
        <v>1050</v>
      </c>
      <c r="G456" s="33">
        <v>1050</v>
      </c>
    </row>
    <row r="457" spans="1:7" ht="57.75" customHeight="1" x14ac:dyDescent="0.3">
      <c r="A457" s="51" t="s">
        <v>652</v>
      </c>
      <c r="B457" s="33">
        <v>1473</v>
      </c>
      <c r="C457" s="33">
        <v>1473</v>
      </c>
      <c r="D457" s="33">
        <v>1473</v>
      </c>
      <c r="E457" s="33">
        <v>1473</v>
      </c>
      <c r="F457" s="33">
        <v>1473</v>
      </c>
      <c r="G457" s="33">
        <v>1473</v>
      </c>
    </row>
    <row r="458" spans="1:7" ht="35.25" customHeight="1" x14ac:dyDescent="0.3">
      <c r="A458" s="51" t="s">
        <v>653</v>
      </c>
      <c r="B458" s="33">
        <v>840</v>
      </c>
      <c r="C458" s="33">
        <v>840</v>
      </c>
      <c r="D458" s="33">
        <v>840</v>
      </c>
      <c r="E458" s="33">
        <v>840</v>
      </c>
      <c r="F458" s="33">
        <v>840</v>
      </c>
      <c r="G458" s="33">
        <v>840</v>
      </c>
    </row>
    <row r="459" spans="1:7" ht="36.75" customHeight="1" x14ac:dyDescent="0.3">
      <c r="A459" s="51" t="s">
        <v>654</v>
      </c>
      <c r="B459" s="33">
        <v>880</v>
      </c>
      <c r="C459" s="33">
        <v>880</v>
      </c>
      <c r="D459" s="33">
        <v>880</v>
      </c>
      <c r="E459" s="33">
        <v>880</v>
      </c>
      <c r="F459" s="33">
        <v>880</v>
      </c>
      <c r="G459" s="33">
        <v>880</v>
      </c>
    </row>
    <row r="460" spans="1:7" ht="39" customHeight="1" x14ac:dyDescent="0.3">
      <c r="A460" s="51" t="s">
        <v>655</v>
      </c>
      <c r="B460" s="33">
        <v>300</v>
      </c>
      <c r="C460" s="33">
        <v>300</v>
      </c>
      <c r="D460" s="33">
        <v>300</v>
      </c>
      <c r="E460" s="33">
        <v>300</v>
      </c>
      <c r="F460" s="33">
        <v>300</v>
      </c>
      <c r="G460" s="33">
        <v>300</v>
      </c>
    </row>
    <row r="461" spans="1:7" ht="75.75" customHeight="1" x14ac:dyDescent="0.3">
      <c r="A461" s="51" t="s">
        <v>656</v>
      </c>
      <c r="B461" s="33">
        <v>400</v>
      </c>
      <c r="C461" s="33">
        <v>400</v>
      </c>
      <c r="D461" s="33">
        <v>400</v>
      </c>
      <c r="E461" s="33">
        <v>400</v>
      </c>
      <c r="F461" s="33">
        <v>400</v>
      </c>
      <c r="G461" s="33">
        <v>400</v>
      </c>
    </row>
    <row r="462" spans="1:7" ht="84" customHeight="1" x14ac:dyDescent="0.3">
      <c r="A462" s="51" t="s">
        <v>657</v>
      </c>
      <c r="B462" s="54">
        <v>160</v>
      </c>
      <c r="C462" s="54">
        <v>160</v>
      </c>
      <c r="D462" s="54">
        <v>160</v>
      </c>
      <c r="E462" s="54">
        <v>160</v>
      </c>
      <c r="F462" s="54">
        <v>160</v>
      </c>
      <c r="G462" s="54">
        <v>160</v>
      </c>
    </row>
    <row r="463" spans="1:7" ht="29.25" customHeight="1" x14ac:dyDescent="0.3">
      <c r="A463" s="56" t="s">
        <v>658</v>
      </c>
      <c r="B463" s="227">
        <v>38828.9</v>
      </c>
      <c r="C463" s="227">
        <v>38828.9</v>
      </c>
      <c r="D463" s="227">
        <v>38828.9</v>
      </c>
      <c r="E463" s="227">
        <v>38828.9</v>
      </c>
      <c r="F463" s="227">
        <v>38828.9</v>
      </c>
      <c r="G463" s="227">
        <v>38828.9</v>
      </c>
    </row>
    <row r="464" spans="1:7" ht="36" customHeight="1" x14ac:dyDescent="0.3">
      <c r="A464" s="150" t="s">
        <v>613</v>
      </c>
      <c r="B464" s="49">
        <v>15571</v>
      </c>
      <c r="C464" s="49">
        <v>13981</v>
      </c>
      <c r="D464" s="49">
        <v>14001</v>
      </c>
      <c r="E464" s="49">
        <v>0</v>
      </c>
      <c r="F464" s="49">
        <v>0</v>
      </c>
      <c r="G464" s="49">
        <v>0</v>
      </c>
    </row>
    <row r="465" spans="1:7" ht="34.5" customHeight="1" x14ac:dyDescent="0.3">
      <c r="A465" s="51" t="s">
        <v>659</v>
      </c>
      <c r="B465" s="54">
        <v>3431</v>
      </c>
      <c r="C465" s="54">
        <v>3431</v>
      </c>
      <c r="D465" s="54">
        <v>3431</v>
      </c>
      <c r="E465" s="54"/>
      <c r="F465" s="54"/>
      <c r="G465" s="54"/>
    </row>
    <row r="466" spans="1:7" ht="52.5" customHeight="1" x14ac:dyDescent="0.3">
      <c r="A466" s="51" t="s">
        <v>1180</v>
      </c>
      <c r="B466" s="33">
        <v>620</v>
      </c>
      <c r="C466" s="33">
        <v>2920</v>
      </c>
      <c r="D466" s="54">
        <v>2920</v>
      </c>
      <c r="E466" s="54"/>
      <c r="F466" s="54"/>
      <c r="G466" s="54"/>
    </row>
    <row r="467" spans="1:7" ht="111.75" customHeight="1" x14ac:dyDescent="0.3">
      <c r="A467" s="51" t="s">
        <v>660</v>
      </c>
      <c r="B467" s="33">
        <v>500</v>
      </c>
      <c r="C467" s="68">
        <v>500</v>
      </c>
      <c r="D467" s="54">
        <v>500</v>
      </c>
      <c r="E467" s="54"/>
      <c r="F467" s="54"/>
      <c r="G467" s="54"/>
    </row>
    <row r="468" spans="1:7" ht="87" customHeight="1" x14ac:dyDescent="0.3">
      <c r="A468" s="51" t="s">
        <v>661</v>
      </c>
      <c r="B468" s="33">
        <v>550</v>
      </c>
      <c r="C468" s="33">
        <v>150</v>
      </c>
      <c r="D468" s="54">
        <v>150</v>
      </c>
      <c r="E468" s="33"/>
      <c r="F468" s="54"/>
      <c r="G468" s="54"/>
    </row>
    <row r="469" spans="1:7" ht="46.5" customHeight="1" x14ac:dyDescent="0.3">
      <c r="A469" s="51" t="s">
        <v>662</v>
      </c>
      <c r="B469" s="33">
        <v>1000</v>
      </c>
      <c r="C469" s="54">
        <v>850</v>
      </c>
      <c r="D469" s="54">
        <v>850</v>
      </c>
      <c r="E469" s="54"/>
      <c r="F469" s="54"/>
      <c r="G469" s="54"/>
    </row>
    <row r="470" spans="1:7" ht="106.5" customHeight="1" x14ac:dyDescent="0.3">
      <c r="A470" s="51" t="s">
        <v>663</v>
      </c>
      <c r="B470" s="33">
        <v>500</v>
      </c>
      <c r="C470" s="33">
        <v>300</v>
      </c>
      <c r="D470" s="54">
        <v>200</v>
      </c>
      <c r="E470" s="33"/>
      <c r="F470" s="54"/>
      <c r="G470" s="54"/>
    </row>
    <row r="471" spans="1:7" ht="80.25" customHeight="1" x14ac:dyDescent="0.3">
      <c r="A471" s="51" t="s">
        <v>664</v>
      </c>
      <c r="B471" s="33">
        <v>3570</v>
      </c>
      <c r="C471" s="33">
        <v>1700</v>
      </c>
      <c r="D471" s="54">
        <v>1700</v>
      </c>
      <c r="E471" s="33"/>
      <c r="F471" s="54"/>
      <c r="G471" s="54"/>
    </row>
    <row r="472" spans="1:7" ht="38.25" customHeight="1" x14ac:dyDescent="0.3">
      <c r="A472" s="51" t="s">
        <v>665</v>
      </c>
      <c r="B472" s="33">
        <v>600</v>
      </c>
      <c r="C472" s="33">
        <v>30</v>
      </c>
      <c r="D472" s="54">
        <v>50</v>
      </c>
      <c r="E472" s="228"/>
      <c r="F472" s="54"/>
      <c r="G472" s="54"/>
    </row>
    <row r="473" spans="1:7" ht="107.25" customHeight="1" x14ac:dyDescent="0.3">
      <c r="A473" s="51" t="s">
        <v>1181</v>
      </c>
      <c r="B473" s="33">
        <v>1200</v>
      </c>
      <c r="C473" s="33">
        <v>1000</v>
      </c>
      <c r="D473" s="54">
        <v>1100</v>
      </c>
      <c r="E473" s="33"/>
      <c r="F473" s="54"/>
      <c r="G473" s="54"/>
    </row>
    <row r="474" spans="1:7" ht="58.5" customHeight="1" x14ac:dyDescent="0.3">
      <c r="A474" s="51" t="s">
        <v>666</v>
      </c>
      <c r="B474" s="33">
        <v>1500</v>
      </c>
      <c r="C474" s="33">
        <v>1000</v>
      </c>
      <c r="D474" s="54">
        <v>1000</v>
      </c>
      <c r="E474" s="33"/>
      <c r="F474" s="54"/>
      <c r="G474" s="54"/>
    </row>
    <row r="475" spans="1:7" ht="120" customHeight="1" x14ac:dyDescent="0.3">
      <c r="A475" s="51" t="s">
        <v>667</v>
      </c>
      <c r="B475" s="33">
        <v>100</v>
      </c>
      <c r="C475" s="33">
        <v>100</v>
      </c>
      <c r="D475" s="54">
        <v>100</v>
      </c>
      <c r="E475" s="54"/>
      <c r="F475" s="54"/>
      <c r="G475" s="54"/>
    </row>
    <row r="476" spans="1:7" ht="149.25" customHeight="1" x14ac:dyDescent="0.3">
      <c r="A476" s="51" t="s">
        <v>668</v>
      </c>
      <c r="B476" s="33">
        <v>2000</v>
      </c>
      <c r="C476" s="33">
        <v>2000</v>
      </c>
      <c r="D476" s="54">
        <v>2000</v>
      </c>
      <c r="E476" s="33"/>
      <c r="F476" s="54"/>
      <c r="G476" s="54"/>
    </row>
    <row r="477" spans="1:7" ht="18.75" customHeight="1" x14ac:dyDescent="0.3">
      <c r="A477" s="163" t="s">
        <v>7</v>
      </c>
      <c r="B477" s="79"/>
      <c r="C477" s="79"/>
      <c r="D477" s="79"/>
      <c r="E477" s="229"/>
      <c r="F477" s="229"/>
      <c r="G477" s="229"/>
    </row>
    <row r="478" spans="1:7" s="15" customFormat="1" ht="16.5" customHeight="1" x14ac:dyDescent="0.3">
      <c r="A478" s="230"/>
      <c r="B478" s="46"/>
      <c r="C478" s="59"/>
      <c r="D478" s="46"/>
      <c r="E478" s="46"/>
      <c r="F478" s="46"/>
      <c r="G478" s="46"/>
    </row>
    <row r="479" spans="1:7" ht="18.75" customHeight="1" x14ac:dyDescent="0.3">
      <c r="A479" s="168" t="s">
        <v>138</v>
      </c>
      <c r="B479" s="36">
        <v>107908.3</v>
      </c>
      <c r="C479" s="36">
        <v>106318.3</v>
      </c>
      <c r="D479" s="36">
        <v>106338.3</v>
      </c>
      <c r="E479" s="36">
        <v>92337.3</v>
      </c>
      <c r="F479" s="36">
        <v>92337.3</v>
      </c>
      <c r="G479" s="36">
        <v>92337.3</v>
      </c>
    </row>
    <row r="480" spans="1:7" ht="35.25" customHeight="1" x14ac:dyDescent="0.3">
      <c r="A480" s="168" t="s">
        <v>614</v>
      </c>
      <c r="B480" s="36">
        <v>92337.3</v>
      </c>
      <c r="C480" s="36">
        <v>92337.3</v>
      </c>
      <c r="D480" s="36">
        <v>92337.3</v>
      </c>
      <c r="E480" s="36">
        <v>92337.3</v>
      </c>
      <c r="F480" s="36">
        <v>92337.3</v>
      </c>
      <c r="G480" s="36">
        <v>92337.3</v>
      </c>
    </row>
    <row r="481" spans="1:7" ht="30" customHeight="1" x14ac:dyDescent="0.3">
      <c r="A481" s="170" t="s">
        <v>1</v>
      </c>
      <c r="B481" s="36"/>
      <c r="C481" s="37"/>
      <c r="D481" s="99"/>
      <c r="E481" s="37"/>
      <c r="F481" s="37"/>
      <c r="G481" s="37"/>
    </row>
    <row r="482" spans="1:7" ht="36.75" customHeight="1" x14ac:dyDescent="0.3">
      <c r="A482" s="168" t="s">
        <v>615</v>
      </c>
      <c r="B482" s="36">
        <v>15571</v>
      </c>
      <c r="C482" s="36">
        <v>13981</v>
      </c>
      <c r="D482" s="36">
        <v>14001</v>
      </c>
      <c r="E482" s="36">
        <v>0</v>
      </c>
      <c r="F482" s="36">
        <v>0</v>
      </c>
      <c r="G482" s="36">
        <v>0</v>
      </c>
    </row>
    <row r="483" spans="1:7" ht="23.25" customHeight="1" x14ac:dyDescent="0.3">
      <c r="A483" s="170" t="s">
        <v>1</v>
      </c>
      <c r="B483" s="36"/>
      <c r="C483" s="37"/>
      <c r="D483" s="99"/>
      <c r="E483" s="37"/>
      <c r="F483" s="37"/>
      <c r="G483" s="37"/>
    </row>
    <row r="484" spans="1:7" ht="29.25" customHeight="1" x14ac:dyDescent="0.3">
      <c r="A484" s="168" t="s">
        <v>2</v>
      </c>
      <c r="B484" s="36">
        <v>0</v>
      </c>
      <c r="C484" s="36">
        <v>0</v>
      </c>
      <c r="D484" s="36">
        <v>0</v>
      </c>
      <c r="E484" s="36">
        <v>0</v>
      </c>
      <c r="F484" s="36">
        <v>0</v>
      </c>
      <c r="G484" s="36">
        <v>0</v>
      </c>
    </row>
    <row r="485" spans="1:7" ht="33" customHeight="1" x14ac:dyDescent="0.3">
      <c r="A485" s="388" t="s">
        <v>139</v>
      </c>
      <c r="B485" s="388"/>
      <c r="C485" s="388"/>
      <c r="D485" s="388"/>
      <c r="E485" s="388"/>
      <c r="F485" s="388"/>
      <c r="G485" s="388"/>
    </row>
    <row r="486" spans="1:7" ht="25.5" customHeight="1" x14ac:dyDescent="0.3">
      <c r="A486" s="358" t="s">
        <v>497</v>
      </c>
      <c r="B486" s="358"/>
      <c r="C486" s="358"/>
      <c r="D486" s="358"/>
      <c r="E486" s="358"/>
      <c r="F486" s="358"/>
      <c r="G486" s="358"/>
    </row>
    <row r="487" spans="1:7" ht="22.5" customHeight="1" x14ac:dyDescent="0.3">
      <c r="A487" s="359" t="s">
        <v>140</v>
      </c>
      <c r="B487" s="359"/>
      <c r="C487" s="359"/>
      <c r="D487" s="359"/>
      <c r="E487" s="359"/>
      <c r="F487" s="359"/>
      <c r="G487" s="359"/>
    </row>
    <row r="488" spans="1:7" ht="21" customHeight="1" x14ac:dyDescent="0.3">
      <c r="A488" s="359" t="s">
        <v>141</v>
      </c>
      <c r="B488" s="359"/>
      <c r="C488" s="359"/>
      <c r="D488" s="359"/>
      <c r="E488" s="359"/>
      <c r="F488" s="359"/>
      <c r="G488" s="359"/>
    </row>
    <row r="489" spans="1:7" ht="21" customHeight="1" x14ac:dyDescent="0.3">
      <c r="A489" s="359" t="s">
        <v>142</v>
      </c>
      <c r="B489" s="359"/>
      <c r="C489" s="359"/>
      <c r="D489" s="359"/>
      <c r="E489" s="359"/>
      <c r="F489" s="359"/>
      <c r="G489" s="359"/>
    </row>
    <row r="490" spans="1:7" ht="21" customHeight="1" x14ac:dyDescent="0.3">
      <c r="A490" s="359" t="s">
        <v>143</v>
      </c>
      <c r="B490" s="359"/>
      <c r="C490" s="359"/>
      <c r="D490" s="359"/>
      <c r="E490" s="359"/>
      <c r="F490" s="359"/>
      <c r="G490" s="359"/>
    </row>
    <row r="491" spans="1:7" ht="21" customHeight="1" x14ac:dyDescent="0.3">
      <c r="A491" s="378" t="s">
        <v>144</v>
      </c>
      <c r="B491" s="379"/>
      <c r="C491" s="379"/>
      <c r="D491" s="379"/>
      <c r="E491" s="379"/>
      <c r="F491" s="379"/>
      <c r="G491" s="379"/>
    </row>
    <row r="492" spans="1:7" ht="37.5" x14ac:dyDescent="0.3">
      <c r="A492" s="140" t="s">
        <v>6</v>
      </c>
      <c r="B492" s="22">
        <v>225834.30000000002</v>
      </c>
      <c r="C492" s="22">
        <v>206185.09999999995</v>
      </c>
      <c r="D492" s="22">
        <v>178105.79999999996</v>
      </c>
      <c r="E492" s="22">
        <v>227334.30000000002</v>
      </c>
      <c r="F492" s="22">
        <v>206751.49999999997</v>
      </c>
      <c r="G492" s="22">
        <v>178105.79999999996</v>
      </c>
    </row>
    <row r="493" spans="1:7" ht="36" customHeight="1" x14ac:dyDescent="0.3">
      <c r="A493" s="51" t="s">
        <v>669</v>
      </c>
      <c r="B493" s="59">
        <v>13000</v>
      </c>
      <c r="C493" s="59">
        <v>3000</v>
      </c>
      <c r="D493" s="59">
        <v>0</v>
      </c>
      <c r="E493" s="59">
        <v>13000</v>
      </c>
      <c r="F493" s="59">
        <v>3000</v>
      </c>
      <c r="G493" s="59">
        <v>0</v>
      </c>
    </row>
    <row r="494" spans="1:7" ht="79.5" customHeight="1" x14ac:dyDescent="0.3">
      <c r="A494" s="51" t="s">
        <v>670</v>
      </c>
      <c r="B494" s="59">
        <v>10000</v>
      </c>
      <c r="C494" s="59">
        <v>10000</v>
      </c>
      <c r="D494" s="59">
        <v>10000</v>
      </c>
      <c r="E494" s="59">
        <v>10000</v>
      </c>
      <c r="F494" s="59">
        <v>10000</v>
      </c>
      <c r="G494" s="59">
        <v>10000</v>
      </c>
    </row>
    <row r="495" spans="1:7" ht="78" customHeight="1" x14ac:dyDescent="0.3">
      <c r="A495" s="27" t="s">
        <v>671</v>
      </c>
      <c r="B495" s="59">
        <v>11990</v>
      </c>
      <c r="C495" s="59">
        <v>8783.7000000000007</v>
      </c>
      <c r="D495" s="59">
        <v>0</v>
      </c>
      <c r="E495" s="59">
        <v>11990</v>
      </c>
      <c r="F495" s="59">
        <v>8783.7000000000007</v>
      </c>
      <c r="G495" s="59">
        <v>0</v>
      </c>
    </row>
    <row r="496" spans="1:7" ht="93.75" customHeight="1" x14ac:dyDescent="0.3">
      <c r="A496" s="27" t="s">
        <v>672</v>
      </c>
      <c r="B496" s="62">
        <v>10632.5</v>
      </c>
      <c r="C496" s="62">
        <v>7789.3</v>
      </c>
      <c r="D496" s="59">
        <v>0</v>
      </c>
      <c r="E496" s="62">
        <v>12132.5</v>
      </c>
      <c r="F496" s="62">
        <v>8329.2999999999993</v>
      </c>
      <c r="G496" s="59">
        <v>0</v>
      </c>
    </row>
    <row r="497" spans="1:7" ht="75" customHeight="1" x14ac:dyDescent="0.3">
      <c r="A497" s="27" t="s">
        <v>673</v>
      </c>
      <c r="B497" s="59">
        <v>7065</v>
      </c>
      <c r="C497" s="59">
        <v>0</v>
      </c>
      <c r="D497" s="59">
        <v>0</v>
      </c>
      <c r="E497" s="59">
        <v>7065</v>
      </c>
      <c r="F497" s="59">
        <v>0</v>
      </c>
      <c r="G497" s="59">
        <v>0</v>
      </c>
    </row>
    <row r="498" spans="1:7" ht="63.75" customHeight="1" x14ac:dyDescent="0.3">
      <c r="A498" s="27" t="s">
        <v>674</v>
      </c>
      <c r="B498" s="59">
        <v>3500</v>
      </c>
      <c r="C498" s="59">
        <v>0</v>
      </c>
      <c r="D498" s="59">
        <v>0</v>
      </c>
      <c r="E498" s="59">
        <v>3500</v>
      </c>
      <c r="F498" s="62">
        <v>0</v>
      </c>
      <c r="G498" s="59">
        <v>0</v>
      </c>
    </row>
    <row r="499" spans="1:7" ht="29.25" customHeight="1" x14ac:dyDescent="0.3">
      <c r="A499" s="27" t="s">
        <v>675</v>
      </c>
      <c r="B499" s="231">
        <v>0</v>
      </c>
      <c r="C499" s="62">
        <v>792</v>
      </c>
      <c r="D499" s="231">
        <v>0</v>
      </c>
      <c r="E499" s="231">
        <v>0</v>
      </c>
      <c r="F499" s="62">
        <v>818.4</v>
      </c>
      <c r="G499" s="231">
        <v>0</v>
      </c>
    </row>
    <row r="500" spans="1:7" ht="82.5" customHeight="1" x14ac:dyDescent="0.3">
      <c r="A500" s="51" t="s">
        <v>676</v>
      </c>
      <c r="B500" s="59">
        <v>1541</v>
      </c>
      <c r="C500" s="59">
        <v>7714.3</v>
      </c>
      <c r="D500" s="59">
        <v>0</v>
      </c>
      <c r="E500" s="59">
        <v>1541</v>
      </c>
      <c r="F500" s="59">
        <v>7714.3</v>
      </c>
      <c r="G500" s="59">
        <v>0</v>
      </c>
    </row>
    <row r="501" spans="1:7" ht="61.5" customHeight="1" x14ac:dyDescent="0.3">
      <c r="A501" s="51" t="s">
        <v>677</v>
      </c>
      <c r="B501" s="59">
        <v>20000</v>
      </c>
      <c r="C501" s="59">
        <v>20000</v>
      </c>
      <c r="D501" s="59">
        <v>25500</v>
      </c>
      <c r="E501" s="59">
        <v>20000</v>
      </c>
      <c r="F501" s="59">
        <v>20000</v>
      </c>
      <c r="G501" s="59">
        <v>25500</v>
      </c>
    </row>
    <row r="502" spans="1:7" ht="64.5" customHeight="1" x14ac:dyDescent="0.3">
      <c r="A502" s="51" t="s">
        <v>678</v>
      </c>
      <c r="B502" s="59">
        <v>1300</v>
      </c>
      <c r="C502" s="59">
        <v>1300</v>
      </c>
      <c r="D502" s="59">
        <v>1300</v>
      </c>
      <c r="E502" s="59">
        <v>1300</v>
      </c>
      <c r="F502" s="59">
        <v>1300</v>
      </c>
      <c r="G502" s="59">
        <v>1300</v>
      </c>
    </row>
    <row r="503" spans="1:7" ht="84" customHeight="1" x14ac:dyDescent="0.3">
      <c r="A503" s="51" t="s">
        <v>679</v>
      </c>
      <c r="B503" s="59">
        <v>15000</v>
      </c>
      <c r="C503" s="59">
        <v>15000</v>
      </c>
      <c r="D503" s="59">
        <v>10000</v>
      </c>
      <c r="E503" s="59">
        <v>15000</v>
      </c>
      <c r="F503" s="59">
        <v>15000</v>
      </c>
      <c r="G503" s="59">
        <v>10000</v>
      </c>
    </row>
    <row r="504" spans="1:7" ht="116.25" customHeight="1" x14ac:dyDescent="0.3">
      <c r="A504" s="51" t="s">
        <v>680</v>
      </c>
      <c r="B504" s="59">
        <v>1959.2</v>
      </c>
      <c r="C504" s="59">
        <v>1959.2</v>
      </c>
      <c r="D504" s="59">
        <v>1459.2</v>
      </c>
      <c r="E504" s="59">
        <v>1959.2</v>
      </c>
      <c r="F504" s="59">
        <v>1959.2</v>
      </c>
      <c r="G504" s="59">
        <v>1459.2</v>
      </c>
    </row>
    <row r="505" spans="1:7" ht="43.5" customHeight="1" x14ac:dyDescent="0.3">
      <c r="A505" s="51" t="s">
        <v>681</v>
      </c>
      <c r="B505" s="46">
        <v>19000</v>
      </c>
      <c r="C505" s="46">
        <v>19000</v>
      </c>
      <c r="D505" s="46">
        <v>19000</v>
      </c>
      <c r="E505" s="46">
        <v>19000</v>
      </c>
      <c r="F505" s="46">
        <v>19000</v>
      </c>
      <c r="G505" s="46">
        <v>19000</v>
      </c>
    </row>
    <row r="506" spans="1:7" ht="51.75" customHeight="1" x14ac:dyDescent="0.3">
      <c r="A506" s="51" t="s">
        <v>682</v>
      </c>
      <c r="B506" s="59">
        <v>15000</v>
      </c>
      <c r="C506" s="59">
        <v>15000</v>
      </c>
      <c r="D506" s="59">
        <v>15000</v>
      </c>
      <c r="E506" s="59">
        <v>15000</v>
      </c>
      <c r="F506" s="59">
        <v>15000</v>
      </c>
      <c r="G506" s="59">
        <v>15000</v>
      </c>
    </row>
    <row r="507" spans="1:7" ht="72" customHeight="1" x14ac:dyDescent="0.3">
      <c r="A507" s="51" t="s">
        <v>683</v>
      </c>
      <c r="B507" s="59">
        <v>15000</v>
      </c>
      <c r="C507" s="59">
        <v>15000</v>
      </c>
      <c r="D507" s="59">
        <v>15000</v>
      </c>
      <c r="E507" s="59">
        <v>15000</v>
      </c>
      <c r="F507" s="59">
        <v>15000</v>
      </c>
      <c r="G507" s="59">
        <v>15000</v>
      </c>
    </row>
    <row r="508" spans="1:7" ht="31.5" customHeight="1" x14ac:dyDescent="0.3">
      <c r="A508" s="51" t="s">
        <v>684</v>
      </c>
      <c r="B508" s="59">
        <v>6000</v>
      </c>
      <c r="C508" s="59">
        <v>6000</v>
      </c>
      <c r="D508" s="59">
        <v>6000</v>
      </c>
      <c r="E508" s="59">
        <v>6000</v>
      </c>
      <c r="F508" s="59">
        <v>6000</v>
      </c>
      <c r="G508" s="59">
        <v>6000</v>
      </c>
    </row>
    <row r="509" spans="1:7" ht="68.25" customHeight="1" x14ac:dyDescent="0.3">
      <c r="A509" s="51" t="s">
        <v>685</v>
      </c>
      <c r="B509" s="59">
        <v>1273.4000000000001</v>
      </c>
      <c r="C509" s="59">
        <v>0</v>
      </c>
      <c r="D509" s="59">
        <v>0</v>
      </c>
      <c r="E509" s="59">
        <v>1273.4000000000001</v>
      </c>
      <c r="F509" s="59">
        <v>0</v>
      </c>
      <c r="G509" s="59">
        <v>0</v>
      </c>
    </row>
    <row r="510" spans="1:7" ht="63" customHeight="1" x14ac:dyDescent="0.3">
      <c r="A510" s="51" t="s">
        <v>686</v>
      </c>
      <c r="B510" s="59">
        <v>0</v>
      </c>
      <c r="C510" s="59">
        <v>1273.4000000000001</v>
      </c>
      <c r="D510" s="59">
        <v>1273.4000000000001</v>
      </c>
      <c r="E510" s="59">
        <v>0</v>
      </c>
      <c r="F510" s="59">
        <v>1273.4000000000001</v>
      </c>
      <c r="G510" s="59">
        <v>1273.4000000000001</v>
      </c>
    </row>
    <row r="511" spans="1:7" ht="66.75" customHeight="1" x14ac:dyDescent="0.3">
      <c r="A511" s="51" t="s">
        <v>687</v>
      </c>
      <c r="B511" s="59">
        <v>40000</v>
      </c>
      <c r="C511" s="59">
        <v>40000</v>
      </c>
      <c r="D511" s="59">
        <v>40000</v>
      </c>
      <c r="E511" s="59">
        <v>40000</v>
      </c>
      <c r="F511" s="59">
        <v>40000</v>
      </c>
      <c r="G511" s="59">
        <v>40000</v>
      </c>
    </row>
    <row r="512" spans="1:7" ht="57.75" customHeight="1" x14ac:dyDescent="0.3">
      <c r="A512" s="51" t="s">
        <v>688</v>
      </c>
      <c r="B512" s="59">
        <v>5000</v>
      </c>
      <c r="C512" s="59">
        <v>5000</v>
      </c>
      <c r="D512" s="59">
        <v>5000</v>
      </c>
      <c r="E512" s="59">
        <v>5000</v>
      </c>
      <c r="F512" s="59">
        <v>5000</v>
      </c>
      <c r="G512" s="59">
        <v>5000</v>
      </c>
    </row>
    <row r="513" spans="1:7" ht="31.5" customHeight="1" x14ac:dyDescent="0.3">
      <c r="A513" s="51" t="s">
        <v>689</v>
      </c>
      <c r="B513" s="59">
        <v>200</v>
      </c>
      <c r="C513" s="59">
        <v>200</v>
      </c>
      <c r="D513" s="59">
        <v>200</v>
      </c>
      <c r="E513" s="59">
        <v>200</v>
      </c>
      <c r="F513" s="59">
        <v>200</v>
      </c>
      <c r="G513" s="59">
        <v>200</v>
      </c>
    </row>
    <row r="514" spans="1:7" ht="60.75" customHeight="1" x14ac:dyDescent="0.3">
      <c r="A514" s="51" t="s">
        <v>690</v>
      </c>
      <c r="B514" s="59">
        <v>100</v>
      </c>
      <c r="C514" s="59">
        <v>100</v>
      </c>
      <c r="D514" s="59">
        <v>100</v>
      </c>
      <c r="E514" s="59">
        <v>100</v>
      </c>
      <c r="F514" s="59">
        <v>100</v>
      </c>
      <c r="G514" s="59">
        <v>100</v>
      </c>
    </row>
    <row r="515" spans="1:7" ht="72" customHeight="1" x14ac:dyDescent="0.3">
      <c r="A515" s="51" t="s">
        <v>691</v>
      </c>
      <c r="B515" s="59">
        <v>250</v>
      </c>
      <c r="C515" s="59">
        <v>250</v>
      </c>
      <c r="D515" s="59">
        <v>250</v>
      </c>
      <c r="E515" s="59">
        <v>250</v>
      </c>
      <c r="F515" s="59">
        <v>250</v>
      </c>
      <c r="G515" s="59">
        <v>250</v>
      </c>
    </row>
    <row r="516" spans="1:7" ht="30.75" customHeight="1" x14ac:dyDescent="0.3">
      <c r="A516" s="56" t="s">
        <v>692</v>
      </c>
      <c r="B516" s="59">
        <v>24030.7</v>
      </c>
      <c r="C516" s="59">
        <v>24030.7</v>
      </c>
      <c r="D516" s="59">
        <v>24030.7</v>
      </c>
      <c r="E516" s="59">
        <v>24030.7</v>
      </c>
      <c r="F516" s="59">
        <v>24030.7</v>
      </c>
      <c r="G516" s="59">
        <v>24030.7</v>
      </c>
    </row>
    <row r="517" spans="1:7" ht="30.75" customHeight="1" x14ac:dyDescent="0.3">
      <c r="A517" s="56" t="s">
        <v>693</v>
      </c>
      <c r="B517" s="59">
        <v>82880</v>
      </c>
      <c r="C517" s="59">
        <v>82880</v>
      </c>
      <c r="D517" s="59">
        <v>82880</v>
      </c>
      <c r="E517" s="59">
        <v>82880</v>
      </c>
      <c r="F517" s="59">
        <v>82880</v>
      </c>
      <c r="G517" s="59">
        <v>82880</v>
      </c>
    </row>
    <row r="518" spans="1:7" ht="30.75" customHeight="1" x14ac:dyDescent="0.3">
      <c r="A518" s="56" t="s">
        <v>694</v>
      </c>
      <c r="B518" s="59">
        <v>31500</v>
      </c>
      <c r="C518" s="59">
        <v>31500</v>
      </c>
      <c r="D518" s="59">
        <v>31500</v>
      </c>
      <c r="E518" s="59">
        <v>31500</v>
      </c>
      <c r="F518" s="59">
        <v>31500</v>
      </c>
      <c r="G518" s="59">
        <v>31500</v>
      </c>
    </row>
    <row r="519" spans="1:7" ht="33" customHeight="1" x14ac:dyDescent="0.3">
      <c r="A519" s="56" t="s">
        <v>695</v>
      </c>
      <c r="B519" s="59">
        <v>13359.1</v>
      </c>
      <c r="C519" s="59">
        <v>13359.1</v>
      </c>
      <c r="D519" s="59">
        <v>13359.1</v>
      </c>
      <c r="E519" s="59">
        <v>13359.1</v>
      </c>
      <c r="F519" s="59">
        <v>13359.1</v>
      </c>
      <c r="G519" s="59">
        <v>13359.1</v>
      </c>
    </row>
    <row r="520" spans="1:7" ht="30.75" customHeight="1" x14ac:dyDescent="0.3">
      <c r="A520" s="232" t="s">
        <v>696</v>
      </c>
      <c r="B520" s="46">
        <v>-123746.6</v>
      </c>
      <c r="C520" s="46">
        <v>-123746.6</v>
      </c>
      <c r="D520" s="46">
        <v>-123746.6</v>
      </c>
      <c r="E520" s="46">
        <v>-123746.6</v>
      </c>
      <c r="F520" s="46">
        <v>-123746.6</v>
      </c>
      <c r="G520" s="46">
        <v>-123746.6</v>
      </c>
    </row>
    <row r="521" spans="1:7" ht="37.5" x14ac:dyDescent="0.3">
      <c r="A521" s="150" t="s">
        <v>613</v>
      </c>
      <c r="B521" s="233">
        <v>17065</v>
      </c>
      <c r="C521" s="233">
        <v>23450</v>
      </c>
      <c r="D521" s="233">
        <v>0</v>
      </c>
      <c r="E521" s="233">
        <v>7065</v>
      </c>
      <c r="F521" s="233">
        <v>18450</v>
      </c>
      <c r="G521" s="233">
        <v>0</v>
      </c>
    </row>
    <row r="522" spans="1:7" ht="60" customHeight="1" x14ac:dyDescent="0.3">
      <c r="A522" s="51" t="s">
        <v>697</v>
      </c>
      <c r="B522" s="59">
        <v>5000</v>
      </c>
      <c r="C522" s="46">
        <v>5000</v>
      </c>
      <c r="D522" s="46">
        <v>0</v>
      </c>
      <c r="E522" s="46"/>
      <c r="F522" s="46"/>
      <c r="G522" s="46"/>
    </row>
    <row r="523" spans="1:7" ht="43.5" customHeight="1" x14ac:dyDescent="0.3">
      <c r="A523" s="51" t="s">
        <v>698</v>
      </c>
      <c r="B523" s="59">
        <v>5000</v>
      </c>
      <c r="C523" s="59">
        <v>0</v>
      </c>
      <c r="D523" s="46">
        <v>0</v>
      </c>
      <c r="E523" s="46"/>
      <c r="F523" s="46"/>
      <c r="G523" s="46"/>
    </row>
    <row r="524" spans="1:7" ht="75.75" customHeight="1" x14ac:dyDescent="0.3">
      <c r="A524" s="51" t="s">
        <v>699</v>
      </c>
      <c r="B524" s="59">
        <v>0</v>
      </c>
      <c r="C524" s="234">
        <v>6000</v>
      </c>
      <c r="D524" s="46">
        <v>0</v>
      </c>
      <c r="E524" s="59">
        <v>0</v>
      </c>
      <c r="F524" s="234">
        <v>6000</v>
      </c>
      <c r="G524" s="46">
        <v>0</v>
      </c>
    </row>
    <row r="525" spans="1:7" ht="87" customHeight="1" x14ac:dyDescent="0.3">
      <c r="A525" s="51" t="s">
        <v>700</v>
      </c>
      <c r="B525" s="59">
        <v>0</v>
      </c>
      <c r="C525" s="59">
        <v>5240</v>
      </c>
      <c r="D525" s="46">
        <v>0</v>
      </c>
      <c r="E525" s="59">
        <v>0</v>
      </c>
      <c r="F525" s="59">
        <v>5240</v>
      </c>
      <c r="G525" s="46">
        <v>0</v>
      </c>
    </row>
    <row r="526" spans="1:7" ht="71.25" customHeight="1" x14ac:dyDescent="0.3">
      <c r="A526" s="51" t="s">
        <v>701</v>
      </c>
      <c r="B526" s="59">
        <v>7065</v>
      </c>
      <c r="C526" s="46">
        <v>4500</v>
      </c>
      <c r="D526" s="46">
        <v>0</v>
      </c>
      <c r="E526" s="59">
        <v>7065</v>
      </c>
      <c r="F526" s="46">
        <v>4500</v>
      </c>
      <c r="G526" s="46">
        <v>0</v>
      </c>
    </row>
    <row r="527" spans="1:7" ht="55.5" customHeight="1" x14ac:dyDescent="0.3">
      <c r="A527" s="51" t="s">
        <v>702</v>
      </c>
      <c r="B527" s="59">
        <v>0</v>
      </c>
      <c r="C527" s="59">
        <v>2710</v>
      </c>
      <c r="D527" s="46">
        <v>0</v>
      </c>
      <c r="E527" s="59">
        <v>0</v>
      </c>
      <c r="F527" s="59">
        <v>2710</v>
      </c>
      <c r="G527" s="46">
        <v>0</v>
      </c>
    </row>
    <row r="528" spans="1:7" ht="33.75" customHeight="1" x14ac:dyDescent="0.3">
      <c r="A528" s="163" t="s">
        <v>7</v>
      </c>
      <c r="B528" s="235">
        <v>60000</v>
      </c>
      <c r="C528" s="235">
        <v>70000</v>
      </c>
      <c r="D528" s="235">
        <v>80000</v>
      </c>
      <c r="E528" s="235">
        <v>0</v>
      </c>
      <c r="F528" s="235">
        <v>0</v>
      </c>
      <c r="G528" s="235">
        <v>0</v>
      </c>
    </row>
    <row r="529" spans="1:7" ht="42" customHeight="1" x14ac:dyDescent="0.3">
      <c r="A529" s="50" t="s">
        <v>703</v>
      </c>
      <c r="B529" s="59">
        <v>10000</v>
      </c>
      <c r="C529" s="59">
        <v>10000</v>
      </c>
      <c r="D529" s="59">
        <v>10000</v>
      </c>
      <c r="E529" s="46"/>
      <c r="F529" s="46"/>
      <c r="G529" s="46"/>
    </row>
    <row r="530" spans="1:7" ht="42" customHeight="1" x14ac:dyDescent="0.3">
      <c r="A530" s="50" t="s">
        <v>704</v>
      </c>
      <c r="B530" s="46">
        <v>20000</v>
      </c>
      <c r="C530" s="46">
        <v>20000</v>
      </c>
      <c r="D530" s="46">
        <v>20000</v>
      </c>
      <c r="E530" s="46"/>
      <c r="F530" s="46"/>
      <c r="G530" s="46"/>
    </row>
    <row r="531" spans="1:7" ht="42" customHeight="1" x14ac:dyDescent="0.3">
      <c r="A531" s="236" t="s">
        <v>705</v>
      </c>
      <c r="B531" s="59">
        <v>5000</v>
      </c>
      <c r="C531" s="59">
        <v>10000</v>
      </c>
      <c r="D531" s="46">
        <v>15000</v>
      </c>
      <c r="E531" s="46"/>
      <c r="F531" s="46"/>
      <c r="G531" s="46"/>
    </row>
    <row r="532" spans="1:7" ht="47.25" customHeight="1" x14ac:dyDescent="0.3">
      <c r="A532" s="51" t="s">
        <v>706</v>
      </c>
      <c r="B532" s="237">
        <v>5000</v>
      </c>
      <c r="C532" s="46">
        <v>10000</v>
      </c>
      <c r="D532" s="46">
        <v>15000</v>
      </c>
      <c r="E532" s="46"/>
      <c r="F532" s="46"/>
      <c r="G532" s="46"/>
    </row>
    <row r="533" spans="1:7" ht="46.5" customHeight="1" x14ac:dyDescent="0.3">
      <c r="A533" s="238" t="s">
        <v>707</v>
      </c>
      <c r="B533" s="237">
        <v>1000</v>
      </c>
      <c r="C533" s="46">
        <v>1000</v>
      </c>
      <c r="D533" s="46">
        <v>1000</v>
      </c>
      <c r="E533" s="46"/>
      <c r="F533" s="46"/>
      <c r="G533" s="46"/>
    </row>
    <row r="534" spans="1:7" ht="78.75" customHeight="1" x14ac:dyDescent="0.3">
      <c r="A534" s="239" t="s">
        <v>708</v>
      </c>
      <c r="B534" s="237">
        <v>19000</v>
      </c>
      <c r="C534" s="46">
        <v>19000</v>
      </c>
      <c r="D534" s="46">
        <v>19000</v>
      </c>
      <c r="E534" s="46"/>
      <c r="F534" s="46"/>
      <c r="G534" s="46"/>
    </row>
    <row r="535" spans="1:7" s="15" customFormat="1" ht="11.25" customHeight="1" x14ac:dyDescent="0.3">
      <c r="A535" s="240"/>
      <c r="B535" s="97"/>
      <c r="C535" s="98"/>
      <c r="D535" s="97"/>
      <c r="E535" s="97"/>
      <c r="F535" s="97"/>
      <c r="G535" s="97"/>
    </row>
    <row r="536" spans="1:7" x14ac:dyDescent="0.3">
      <c r="A536" s="168" t="s">
        <v>145</v>
      </c>
      <c r="B536" s="14">
        <v>302899.30000000005</v>
      </c>
      <c r="C536" s="14">
        <v>299635.09999999998</v>
      </c>
      <c r="D536" s="14">
        <v>258105.79999999996</v>
      </c>
      <c r="E536" s="221">
        <v>234399.30000000002</v>
      </c>
      <c r="F536" s="221">
        <v>225201.49999999997</v>
      </c>
      <c r="G536" s="221">
        <v>178105.79999999996</v>
      </c>
    </row>
    <row r="537" spans="1:7" ht="39.75" customHeight="1" x14ac:dyDescent="0.3">
      <c r="A537" s="168" t="s">
        <v>614</v>
      </c>
      <c r="B537" s="14">
        <v>225834.30000000002</v>
      </c>
      <c r="C537" s="14">
        <v>206185.09999999995</v>
      </c>
      <c r="D537" s="14">
        <v>178105.79999999996</v>
      </c>
      <c r="E537" s="221">
        <v>227334.30000000002</v>
      </c>
      <c r="F537" s="221">
        <v>206751.49999999997</v>
      </c>
      <c r="G537" s="221">
        <v>178105.79999999996</v>
      </c>
    </row>
    <row r="538" spans="1:7" ht="24.75" customHeight="1" x14ac:dyDescent="0.3">
      <c r="A538" s="170" t="s">
        <v>1</v>
      </c>
      <c r="B538" s="14"/>
      <c r="C538" s="46"/>
      <c r="D538" s="221"/>
      <c r="E538" s="46"/>
      <c r="F538" s="46"/>
      <c r="G538" s="46"/>
    </row>
    <row r="539" spans="1:7" ht="42.75" customHeight="1" x14ac:dyDescent="0.3">
      <c r="A539" s="168" t="s">
        <v>615</v>
      </c>
      <c r="B539" s="14">
        <v>17065</v>
      </c>
      <c r="C539" s="14">
        <v>23450</v>
      </c>
      <c r="D539" s="14">
        <v>0</v>
      </c>
      <c r="E539" s="221">
        <v>7065</v>
      </c>
      <c r="F539" s="221">
        <v>18450</v>
      </c>
      <c r="G539" s="221">
        <v>0</v>
      </c>
    </row>
    <row r="540" spans="1:7" ht="22.5" customHeight="1" x14ac:dyDescent="0.3">
      <c r="A540" s="170" t="s">
        <v>1</v>
      </c>
      <c r="B540" s="14"/>
      <c r="C540" s="46"/>
      <c r="D540" s="221"/>
      <c r="E540" s="46"/>
      <c r="F540" s="46"/>
      <c r="G540" s="46"/>
    </row>
    <row r="541" spans="1:7" ht="27.75" customHeight="1" x14ac:dyDescent="0.3">
      <c r="A541" s="168" t="s">
        <v>2</v>
      </c>
      <c r="B541" s="14">
        <v>60000</v>
      </c>
      <c r="C541" s="14">
        <v>70000</v>
      </c>
      <c r="D541" s="14">
        <v>80000</v>
      </c>
      <c r="E541" s="221">
        <v>0</v>
      </c>
      <c r="F541" s="221">
        <v>0</v>
      </c>
      <c r="G541" s="221">
        <v>0</v>
      </c>
    </row>
    <row r="542" spans="1:7" ht="27.75" customHeight="1" x14ac:dyDescent="0.3">
      <c r="A542" s="388" t="s">
        <v>146</v>
      </c>
      <c r="B542" s="388"/>
      <c r="C542" s="388"/>
      <c r="D542" s="388"/>
      <c r="E542" s="388"/>
      <c r="F542" s="388"/>
      <c r="G542" s="388"/>
    </row>
    <row r="543" spans="1:7" ht="24" customHeight="1" x14ac:dyDescent="0.3">
      <c r="A543" s="393" t="s">
        <v>497</v>
      </c>
      <c r="B543" s="393"/>
      <c r="C543" s="393"/>
      <c r="D543" s="393"/>
      <c r="E543" s="393"/>
      <c r="F543" s="393"/>
      <c r="G543" s="393"/>
    </row>
    <row r="544" spans="1:7" s="172" customFormat="1" ht="21" customHeight="1" x14ac:dyDescent="0.3">
      <c r="A544" s="373" t="s">
        <v>147</v>
      </c>
      <c r="B544" s="373"/>
      <c r="C544" s="373"/>
      <c r="D544" s="373"/>
      <c r="E544" s="373"/>
      <c r="F544" s="373"/>
      <c r="G544" s="373"/>
    </row>
    <row r="545" spans="1:7" s="172" customFormat="1" ht="21" customHeight="1" x14ac:dyDescent="0.3">
      <c r="A545" s="373" t="s">
        <v>148</v>
      </c>
      <c r="B545" s="373"/>
      <c r="C545" s="373"/>
      <c r="D545" s="373"/>
      <c r="E545" s="373"/>
      <c r="F545" s="373"/>
      <c r="G545" s="373"/>
    </row>
    <row r="546" spans="1:7" s="172" customFormat="1" ht="21" customHeight="1" x14ac:dyDescent="0.3">
      <c r="A546" s="373" t="s">
        <v>149</v>
      </c>
      <c r="B546" s="373"/>
      <c r="C546" s="373"/>
      <c r="D546" s="373"/>
      <c r="E546" s="373"/>
      <c r="F546" s="373"/>
      <c r="G546" s="373"/>
    </row>
    <row r="547" spans="1:7" s="172" customFormat="1" ht="21" customHeight="1" x14ac:dyDescent="0.3">
      <c r="A547" s="391" t="s">
        <v>150</v>
      </c>
      <c r="B547" s="392"/>
      <c r="C547" s="392"/>
      <c r="D547" s="392"/>
      <c r="E547" s="392"/>
      <c r="F547" s="392"/>
      <c r="G547" s="392"/>
    </row>
    <row r="548" spans="1:7" s="172" customFormat="1" ht="21" customHeight="1" x14ac:dyDescent="0.3">
      <c r="A548" s="391" t="s">
        <v>151</v>
      </c>
      <c r="B548" s="392"/>
      <c r="C548" s="392"/>
      <c r="D548" s="392"/>
      <c r="E548" s="392"/>
      <c r="F548" s="392"/>
      <c r="G548" s="392"/>
    </row>
    <row r="549" spans="1:7" s="172" customFormat="1" ht="21" customHeight="1" x14ac:dyDescent="0.3">
      <c r="A549" s="391" t="s">
        <v>152</v>
      </c>
      <c r="B549" s="392"/>
      <c r="C549" s="392"/>
      <c r="D549" s="392"/>
      <c r="E549" s="392"/>
      <c r="F549" s="392"/>
      <c r="G549" s="392"/>
    </row>
    <row r="550" spans="1:7" s="172" customFormat="1" ht="21" customHeight="1" x14ac:dyDescent="0.3">
      <c r="A550" s="373" t="s">
        <v>153</v>
      </c>
      <c r="B550" s="373"/>
      <c r="C550" s="373"/>
      <c r="D550" s="373"/>
      <c r="E550" s="373"/>
      <c r="F550" s="373"/>
      <c r="G550" s="373"/>
    </row>
    <row r="551" spans="1:7" ht="25.5" customHeight="1" x14ac:dyDescent="0.3">
      <c r="A551" s="10" t="s">
        <v>5</v>
      </c>
      <c r="B551" s="9" t="s">
        <v>8</v>
      </c>
      <c r="C551" s="9" t="s">
        <v>8</v>
      </c>
      <c r="D551" s="9" t="s">
        <v>8</v>
      </c>
      <c r="E551" s="9">
        <v>34560</v>
      </c>
      <c r="F551" s="9">
        <v>34724.200000000004</v>
      </c>
      <c r="G551" s="9">
        <v>34724.200000000004</v>
      </c>
    </row>
    <row r="552" spans="1:7" ht="37.5" x14ac:dyDescent="0.3">
      <c r="A552" s="140" t="s">
        <v>294</v>
      </c>
      <c r="B552" s="22">
        <v>34560</v>
      </c>
      <c r="C552" s="22">
        <v>34724.199999999997</v>
      </c>
      <c r="D552" s="22">
        <v>34724.199999999997</v>
      </c>
      <c r="E552" s="22">
        <v>34560</v>
      </c>
      <c r="F552" s="22">
        <v>34724.199999999997</v>
      </c>
      <c r="G552" s="22">
        <v>34724.199999999997</v>
      </c>
    </row>
    <row r="553" spans="1:7" ht="27" customHeight="1" x14ac:dyDescent="0.3">
      <c r="A553" s="51" t="s">
        <v>498</v>
      </c>
      <c r="B553" s="33">
        <v>1400</v>
      </c>
      <c r="C553" s="33">
        <v>1400</v>
      </c>
      <c r="D553" s="33">
        <v>1400</v>
      </c>
      <c r="E553" s="33">
        <v>1400</v>
      </c>
      <c r="F553" s="33">
        <v>1400</v>
      </c>
      <c r="G553" s="33">
        <v>1400</v>
      </c>
    </row>
    <row r="554" spans="1:7" ht="57.75" customHeight="1" x14ac:dyDescent="0.3">
      <c r="A554" s="51" t="s">
        <v>499</v>
      </c>
      <c r="B554" s="33">
        <v>900</v>
      </c>
      <c r="C554" s="33">
        <v>900</v>
      </c>
      <c r="D554" s="33">
        <v>900</v>
      </c>
      <c r="E554" s="33">
        <v>900</v>
      </c>
      <c r="F554" s="33">
        <v>900</v>
      </c>
      <c r="G554" s="33">
        <v>900</v>
      </c>
    </row>
    <row r="555" spans="1:7" ht="42" customHeight="1" x14ac:dyDescent="0.3">
      <c r="A555" s="51" t="s">
        <v>500</v>
      </c>
      <c r="B555" s="33">
        <v>3000</v>
      </c>
      <c r="C555" s="33">
        <v>3000</v>
      </c>
      <c r="D555" s="33">
        <v>3000</v>
      </c>
      <c r="E555" s="33">
        <v>3000</v>
      </c>
      <c r="F555" s="33">
        <v>3000</v>
      </c>
      <c r="G555" s="33">
        <v>3000</v>
      </c>
    </row>
    <row r="556" spans="1:7" ht="26.25" customHeight="1" x14ac:dyDescent="0.3">
      <c r="A556" s="51" t="s">
        <v>501</v>
      </c>
      <c r="B556" s="33">
        <v>200</v>
      </c>
      <c r="C556" s="33">
        <v>200</v>
      </c>
      <c r="D556" s="33">
        <v>200</v>
      </c>
      <c r="E556" s="33">
        <v>200</v>
      </c>
      <c r="F556" s="33">
        <v>200</v>
      </c>
      <c r="G556" s="33">
        <v>200</v>
      </c>
    </row>
    <row r="557" spans="1:7" ht="26.25" customHeight="1" x14ac:dyDescent="0.3">
      <c r="A557" s="51" t="s">
        <v>502</v>
      </c>
      <c r="B557" s="33">
        <v>2190</v>
      </c>
      <c r="C557" s="33">
        <v>2190</v>
      </c>
      <c r="D557" s="33">
        <v>2190</v>
      </c>
      <c r="E557" s="33">
        <v>2190</v>
      </c>
      <c r="F557" s="33">
        <v>2190</v>
      </c>
      <c r="G557" s="33">
        <v>2190</v>
      </c>
    </row>
    <row r="558" spans="1:7" ht="43.5" customHeight="1" x14ac:dyDescent="0.3">
      <c r="A558" s="51" t="s">
        <v>503</v>
      </c>
      <c r="B558" s="33">
        <v>2000</v>
      </c>
      <c r="C558" s="33">
        <v>2000</v>
      </c>
      <c r="D558" s="33">
        <v>2000</v>
      </c>
      <c r="E558" s="33">
        <v>2000</v>
      </c>
      <c r="F558" s="33">
        <v>2000</v>
      </c>
      <c r="G558" s="33">
        <v>2000</v>
      </c>
    </row>
    <row r="559" spans="1:7" ht="43.5" customHeight="1" x14ac:dyDescent="0.3">
      <c r="A559" s="51" t="s">
        <v>504</v>
      </c>
      <c r="B559" s="33">
        <v>11609.5</v>
      </c>
      <c r="C559" s="33">
        <v>11609.5</v>
      </c>
      <c r="D559" s="33">
        <v>11609.5</v>
      </c>
      <c r="E559" s="33">
        <v>11609.5</v>
      </c>
      <c r="F559" s="33">
        <v>11609.5</v>
      </c>
      <c r="G559" s="33">
        <v>11609.5</v>
      </c>
    </row>
    <row r="560" spans="1:7" ht="26.25" customHeight="1" x14ac:dyDescent="0.3">
      <c r="A560" s="51" t="s">
        <v>505</v>
      </c>
      <c r="B560" s="33">
        <v>74.5</v>
      </c>
      <c r="C560" s="33">
        <v>74.5</v>
      </c>
      <c r="D560" s="33">
        <v>74.5</v>
      </c>
      <c r="E560" s="33">
        <v>74.5</v>
      </c>
      <c r="F560" s="33">
        <v>74.5</v>
      </c>
      <c r="G560" s="33">
        <v>74.5</v>
      </c>
    </row>
    <row r="561" spans="1:7" ht="26.25" customHeight="1" x14ac:dyDescent="0.3">
      <c r="A561" s="51" t="s">
        <v>506</v>
      </c>
      <c r="B561" s="33">
        <v>1204</v>
      </c>
      <c r="C561" s="33">
        <v>1204</v>
      </c>
      <c r="D561" s="33">
        <v>1204</v>
      </c>
      <c r="E561" s="33">
        <v>1204</v>
      </c>
      <c r="F561" s="33">
        <v>1204</v>
      </c>
      <c r="G561" s="33">
        <v>1204</v>
      </c>
    </row>
    <row r="562" spans="1:7" ht="26.25" customHeight="1" x14ac:dyDescent="0.3">
      <c r="A562" s="51" t="s">
        <v>507</v>
      </c>
      <c r="B562" s="33">
        <v>90</v>
      </c>
      <c r="C562" s="33">
        <v>90</v>
      </c>
      <c r="D562" s="33">
        <v>90</v>
      </c>
      <c r="E562" s="33">
        <v>90</v>
      </c>
      <c r="F562" s="33">
        <v>90</v>
      </c>
      <c r="G562" s="33">
        <v>90</v>
      </c>
    </row>
    <row r="563" spans="1:7" ht="26.25" customHeight="1" x14ac:dyDescent="0.3">
      <c r="A563" s="51" t="s">
        <v>508</v>
      </c>
      <c r="B563" s="33">
        <v>360</v>
      </c>
      <c r="C563" s="33">
        <v>360</v>
      </c>
      <c r="D563" s="33">
        <v>360</v>
      </c>
      <c r="E563" s="33">
        <v>360</v>
      </c>
      <c r="F563" s="33">
        <v>360</v>
      </c>
      <c r="G563" s="33">
        <v>360</v>
      </c>
    </row>
    <row r="564" spans="1:7" ht="26.25" customHeight="1" x14ac:dyDescent="0.3">
      <c r="A564" s="51" t="s">
        <v>509</v>
      </c>
      <c r="B564" s="33">
        <v>400</v>
      </c>
      <c r="C564" s="33">
        <v>400</v>
      </c>
      <c r="D564" s="33">
        <v>400</v>
      </c>
      <c r="E564" s="33">
        <v>400</v>
      </c>
      <c r="F564" s="33">
        <v>400</v>
      </c>
      <c r="G564" s="33">
        <v>400</v>
      </c>
    </row>
    <row r="565" spans="1:7" ht="43.5" customHeight="1" x14ac:dyDescent="0.3">
      <c r="A565" s="51" t="s">
        <v>510</v>
      </c>
      <c r="B565" s="33">
        <v>5200</v>
      </c>
      <c r="C565" s="33">
        <v>5200</v>
      </c>
      <c r="D565" s="33">
        <v>5200</v>
      </c>
      <c r="E565" s="33">
        <v>5200</v>
      </c>
      <c r="F565" s="33">
        <v>5200</v>
      </c>
      <c r="G565" s="33">
        <v>5200</v>
      </c>
    </row>
    <row r="566" spans="1:7" ht="46.5" customHeight="1" x14ac:dyDescent="0.3">
      <c r="A566" s="64" t="s">
        <v>511</v>
      </c>
      <c r="B566" s="33">
        <v>5932</v>
      </c>
      <c r="C566" s="54">
        <v>6096.2</v>
      </c>
      <c r="D566" s="54">
        <v>6096.2</v>
      </c>
      <c r="E566" s="33">
        <v>5932</v>
      </c>
      <c r="F566" s="54">
        <v>6096.2</v>
      </c>
      <c r="G566" s="54">
        <v>6096.2</v>
      </c>
    </row>
    <row r="567" spans="1:7" ht="35.25" customHeight="1" x14ac:dyDescent="0.3">
      <c r="A567" s="150" t="s">
        <v>613</v>
      </c>
      <c r="B567" s="49">
        <v>18000</v>
      </c>
      <c r="C567" s="49">
        <v>18500</v>
      </c>
      <c r="D567" s="49">
        <v>13000</v>
      </c>
      <c r="E567" s="49">
        <v>0</v>
      </c>
      <c r="F567" s="49">
        <v>0</v>
      </c>
      <c r="G567" s="49">
        <v>0</v>
      </c>
    </row>
    <row r="568" spans="1:7" ht="23.25" customHeight="1" x14ac:dyDescent="0.3">
      <c r="A568" s="51" t="s">
        <v>709</v>
      </c>
      <c r="B568" s="33">
        <v>3000</v>
      </c>
      <c r="C568" s="54">
        <v>5000</v>
      </c>
      <c r="D568" s="54">
        <v>0</v>
      </c>
      <c r="E568" s="54"/>
      <c r="F568" s="54"/>
      <c r="G568" s="54"/>
    </row>
    <row r="569" spans="1:7" ht="30.75" customHeight="1" x14ac:dyDescent="0.3">
      <c r="A569" s="51" t="s">
        <v>710</v>
      </c>
      <c r="B569" s="33">
        <v>3000</v>
      </c>
      <c r="C569" s="33">
        <v>3000</v>
      </c>
      <c r="D569" s="54">
        <v>3000</v>
      </c>
      <c r="E569" s="54"/>
      <c r="F569" s="54"/>
      <c r="G569" s="54"/>
    </row>
    <row r="570" spans="1:7" ht="29.25" customHeight="1" x14ac:dyDescent="0.3">
      <c r="A570" s="51" t="s">
        <v>711</v>
      </c>
      <c r="B570" s="33">
        <v>10000</v>
      </c>
      <c r="C570" s="68">
        <v>10000</v>
      </c>
      <c r="D570" s="54">
        <v>10000</v>
      </c>
      <c r="E570" s="54"/>
      <c r="F570" s="54"/>
      <c r="G570" s="54"/>
    </row>
    <row r="571" spans="1:7" ht="33.75" customHeight="1" x14ac:dyDescent="0.3">
      <c r="A571" s="51" t="s">
        <v>712</v>
      </c>
      <c r="B571" s="33">
        <v>1000</v>
      </c>
      <c r="C571" s="33">
        <v>500</v>
      </c>
      <c r="D571" s="54">
        <v>0</v>
      </c>
      <c r="E571" s="54"/>
      <c r="F571" s="54"/>
      <c r="G571" s="54"/>
    </row>
    <row r="572" spans="1:7" ht="29.25" customHeight="1" x14ac:dyDescent="0.3">
      <c r="A572" s="51" t="s">
        <v>713</v>
      </c>
      <c r="B572" s="33">
        <v>1000</v>
      </c>
      <c r="C572" s="54">
        <v>0</v>
      </c>
      <c r="D572" s="54">
        <v>0</v>
      </c>
      <c r="E572" s="54"/>
      <c r="F572" s="54"/>
      <c r="G572" s="54"/>
    </row>
    <row r="573" spans="1:7" ht="23.25" customHeight="1" x14ac:dyDescent="0.3">
      <c r="A573" s="163" t="s">
        <v>7</v>
      </c>
      <c r="B573" s="79"/>
      <c r="C573" s="79"/>
      <c r="D573" s="79"/>
      <c r="E573" s="229"/>
      <c r="F573" s="229"/>
      <c r="G573" s="229"/>
    </row>
    <row r="574" spans="1:7" s="15" customFormat="1" x14ac:dyDescent="0.3">
      <c r="A574" s="230"/>
      <c r="B574" s="46"/>
      <c r="C574" s="59"/>
      <c r="D574" s="46"/>
      <c r="E574" s="46"/>
      <c r="F574" s="46"/>
      <c r="G574" s="46"/>
    </row>
    <row r="575" spans="1:7" x14ac:dyDescent="0.3">
      <c r="A575" s="168" t="s">
        <v>138</v>
      </c>
      <c r="B575" s="36">
        <v>52560</v>
      </c>
      <c r="C575" s="36">
        <v>53224.2</v>
      </c>
      <c r="D575" s="36">
        <v>47724.2</v>
      </c>
      <c r="E575" s="99">
        <v>34560</v>
      </c>
      <c r="F575" s="99">
        <v>34724.199999999997</v>
      </c>
      <c r="G575" s="99">
        <v>34724.199999999997</v>
      </c>
    </row>
    <row r="576" spans="1:7" ht="43.5" customHeight="1" x14ac:dyDescent="0.3">
      <c r="A576" s="168" t="s">
        <v>614</v>
      </c>
      <c r="B576" s="36">
        <v>34560</v>
      </c>
      <c r="C576" s="36">
        <v>34724.199999999997</v>
      </c>
      <c r="D576" s="36">
        <v>34724.199999999997</v>
      </c>
      <c r="E576" s="99">
        <v>34560</v>
      </c>
      <c r="F576" s="99">
        <v>34724.199999999997</v>
      </c>
      <c r="G576" s="99">
        <v>34724.199999999997</v>
      </c>
    </row>
    <row r="577" spans="1:7" ht="26.25" customHeight="1" x14ac:dyDescent="0.3">
      <c r="A577" s="170" t="s">
        <v>1</v>
      </c>
      <c r="B577" s="36"/>
      <c r="C577" s="37"/>
      <c r="D577" s="99"/>
      <c r="E577" s="37"/>
      <c r="F577" s="37"/>
      <c r="G577" s="37"/>
    </row>
    <row r="578" spans="1:7" ht="43.5" customHeight="1" x14ac:dyDescent="0.3">
      <c r="A578" s="168" t="s">
        <v>615</v>
      </c>
      <c r="B578" s="36">
        <v>18000</v>
      </c>
      <c r="C578" s="36">
        <v>18500</v>
      </c>
      <c r="D578" s="36">
        <v>13000</v>
      </c>
      <c r="E578" s="36">
        <v>0</v>
      </c>
      <c r="F578" s="36">
        <v>0</v>
      </c>
      <c r="G578" s="36">
        <v>0</v>
      </c>
    </row>
    <row r="579" spans="1:7" ht="22.5" customHeight="1" x14ac:dyDescent="0.3">
      <c r="A579" s="170" t="s">
        <v>1</v>
      </c>
      <c r="B579" s="36"/>
      <c r="C579" s="37"/>
      <c r="D579" s="99"/>
      <c r="E579" s="37"/>
      <c r="F579" s="37"/>
      <c r="G579" s="37"/>
    </row>
    <row r="580" spans="1:7" ht="24" customHeight="1" x14ac:dyDescent="0.3">
      <c r="A580" s="168" t="s">
        <v>2</v>
      </c>
      <c r="B580" s="36">
        <v>0</v>
      </c>
      <c r="C580" s="36">
        <v>0</v>
      </c>
      <c r="D580" s="36">
        <v>0</v>
      </c>
      <c r="E580" s="99">
        <v>0</v>
      </c>
      <c r="F580" s="99">
        <v>0</v>
      </c>
      <c r="G580" s="99">
        <v>0</v>
      </c>
    </row>
    <row r="581" spans="1:7" ht="24.75" customHeight="1" x14ac:dyDescent="0.3">
      <c r="A581" s="388" t="s">
        <v>154</v>
      </c>
      <c r="B581" s="388"/>
      <c r="C581" s="388"/>
      <c r="D581" s="388"/>
      <c r="E581" s="388"/>
      <c r="F581" s="388"/>
      <c r="G581" s="388"/>
    </row>
    <row r="582" spans="1:7" ht="33" hidden="1" customHeight="1" x14ac:dyDescent="0.3">
      <c r="A582" s="381" t="s">
        <v>497</v>
      </c>
      <c r="B582" s="382"/>
      <c r="C582" s="382"/>
      <c r="D582" s="382"/>
      <c r="E582" s="382"/>
      <c r="F582" s="382"/>
      <c r="G582" s="382"/>
    </row>
    <row r="583" spans="1:7" ht="30.75" hidden="1" customHeight="1" x14ac:dyDescent="0.3">
      <c r="A583" s="389" t="s">
        <v>137</v>
      </c>
      <c r="B583" s="390"/>
      <c r="C583" s="390"/>
      <c r="D583" s="390"/>
      <c r="E583" s="390"/>
      <c r="F583" s="390"/>
      <c r="G583" s="390"/>
    </row>
    <row r="584" spans="1:7" ht="25.5" customHeight="1" x14ac:dyDescent="0.3">
      <c r="A584" s="10" t="s">
        <v>5</v>
      </c>
      <c r="B584" s="9" t="s">
        <v>8</v>
      </c>
      <c r="C584" s="9" t="s">
        <v>8</v>
      </c>
      <c r="D584" s="9" t="s">
        <v>8</v>
      </c>
      <c r="E584" s="9">
        <v>52857.200000000004</v>
      </c>
      <c r="F584" s="9">
        <v>52857.200000000004</v>
      </c>
      <c r="G584" s="9">
        <v>52857.200000000004</v>
      </c>
    </row>
    <row r="585" spans="1:7" ht="37.5" x14ac:dyDescent="0.3">
      <c r="A585" s="140" t="s">
        <v>294</v>
      </c>
      <c r="B585" s="22">
        <v>52857.200000000004</v>
      </c>
      <c r="C585" s="22">
        <v>52857.200000000004</v>
      </c>
      <c r="D585" s="22">
        <v>52857.200000000004</v>
      </c>
      <c r="E585" s="22">
        <v>52857.200000000004</v>
      </c>
      <c r="F585" s="22">
        <v>52857.200000000004</v>
      </c>
      <c r="G585" s="22">
        <v>52857.200000000004</v>
      </c>
    </row>
    <row r="586" spans="1:7" ht="25.5" customHeight="1" x14ac:dyDescent="0.3">
      <c r="A586" s="51" t="s">
        <v>512</v>
      </c>
      <c r="B586" s="33">
        <v>11584.9</v>
      </c>
      <c r="C586" s="33">
        <v>11584.9</v>
      </c>
      <c r="D586" s="33">
        <v>11584.9</v>
      </c>
      <c r="E586" s="33">
        <v>11584.9</v>
      </c>
      <c r="F586" s="33">
        <v>11584.9</v>
      </c>
      <c r="G586" s="33">
        <v>11584.9</v>
      </c>
    </row>
    <row r="587" spans="1:7" ht="33" customHeight="1" x14ac:dyDescent="0.3">
      <c r="A587" s="51" t="s">
        <v>513</v>
      </c>
      <c r="B587" s="33">
        <v>35611.5</v>
      </c>
      <c r="C587" s="33">
        <v>35611.5</v>
      </c>
      <c r="D587" s="33">
        <v>35611.5</v>
      </c>
      <c r="E587" s="33">
        <v>35611.5</v>
      </c>
      <c r="F587" s="33">
        <v>35611.5</v>
      </c>
      <c r="G587" s="33">
        <v>35611.5</v>
      </c>
    </row>
    <row r="588" spans="1:7" ht="30" customHeight="1" x14ac:dyDescent="0.3">
      <c r="A588" s="51" t="s">
        <v>514</v>
      </c>
      <c r="B588" s="33">
        <v>5660.8</v>
      </c>
      <c r="C588" s="33">
        <v>5660.8</v>
      </c>
      <c r="D588" s="33">
        <v>5660.8</v>
      </c>
      <c r="E588" s="33">
        <v>5660.8</v>
      </c>
      <c r="F588" s="33">
        <v>5660.8</v>
      </c>
      <c r="G588" s="33">
        <v>5660.8</v>
      </c>
    </row>
    <row r="589" spans="1:7" ht="37.5" customHeight="1" x14ac:dyDescent="0.3">
      <c r="A589" s="150" t="s">
        <v>613</v>
      </c>
      <c r="B589" s="49">
        <v>27110.799999999999</v>
      </c>
      <c r="C589" s="49">
        <v>17865.699999999997</v>
      </c>
      <c r="D589" s="49">
        <v>6755.5</v>
      </c>
      <c r="E589" s="49">
        <v>23362.1</v>
      </c>
      <c r="F589" s="49">
        <v>12548.3</v>
      </c>
      <c r="G589" s="49">
        <v>1717</v>
      </c>
    </row>
    <row r="590" spans="1:7" ht="37.5" x14ac:dyDescent="0.3">
      <c r="A590" s="239" t="s">
        <v>578</v>
      </c>
      <c r="B590" s="33">
        <v>3178.7</v>
      </c>
      <c r="C590" s="33">
        <v>4747.3999999999996</v>
      </c>
      <c r="D590" s="33">
        <v>4468.5</v>
      </c>
      <c r="E590" s="54"/>
      <c r="F590" s="54"/>
      <c r="G590" s="54"/>
    </row>
    <row r="591" spans="1:7" ht="65.25" customHeight="1" x14ac:dyDescent="0.3">
      <c r="A591" s="239" t="s">
        <v>579</v>
      </c>
      <c r="B591" s="33">
        <v>570</v>
      </c>
      <c r="C591" s="33">
        <v>570</v>
      </c>
      <c r="D591" s="33">
        <v>570</v>
      </c>
      <c r="E591" s="54"/>
      <c r="F591" s="54"/>
      <c r="G591" s="54"/>
    </row>
    <row r="592" spans="1:7" ht="66.75" customHeight="1" x14ac:dyDescent="0.3">
      <c r="A592" s="239" t="s">
        <v>580</v>
      </c>
      <c r="B592" s="33">
        <v>23362.1</v>
      </c>
      <c r="C592" s="33">
        <v>12548.3</v>
      </c>
      <c r="D592" s="54">
        <v>1717</v>
      </c>
      <c r="E592" s="33">
        <v>23362.1</v>
      </c>
      <c r="F592" s="33">
        <v>12548.3</v>
      </c>
      <c r="G592" s="54">
        <v>1717</v>
      </c>
    </row>
    <row r="593" spans="1:7" ht="34.5" customHeight="1" x14ac:dyDescent="0.3">
      <c r="A593" s="163" t="s">
        <v>7</v>
      </c>
      <c r="B593" s="79"/>
      <c r="C593" s="79"/>
      <c r="D593" s="79"/>
      <c r="E593" s="229"/>
      <c r="F593" s="229"/>
      <c r="G593" s="229"/>
    </row>
    <row r="594" spans="1:7" s="15" customFormat="1" x14ac:dyDescent="0.3">
      <c r="A594" s="241"/>
      <c r="B594" s="77"/>
      <c r="C594" s="62"/>
      <c r="D594" s="77"/>
      <c r="E594" s="77"/>
      <c r="F594" s="77"/>
      <c r="G594" s="77"/>
    </row>
    <row r="595" spans="1:7" x14ac:dyDescent="0.3">
      <c r="A595" s="168" t="s">
        <v>138</v>
      </c>
      <c r="B595" s="36">
        <v>79968</v>
      </c>
      <c r="C595" s="36">
        <v>70722.899999999994</v>
      </c>
      <c r="D595" s="36">
        <v>59612.700000000004</v>
      </c>
      <c r="E595" s="99">
        <v>76219.3</v>
      </c>
      <c r="F595" s="99">
        <v>65405.5</v>
      </c>
      <c r="G595" s="99">
        <v>54574.200000000004</v>
      </c>
    </row>
    <row r="596" spans="1:7" ht="39.75" customHeight="1" x14ac:dyDescent="0.3">
      <c r="A596" s="168" t="s">
        <v>614</v>
      </c>
      <c r="B596" s="36">
        <v>52857.200000000004</v>
      </c>
      <c r="C596" s="36">
        <v>52857.200000000004</v>
      </c>
      <c r="D596" s="36">
        <v>52857.200000000004</v>
      </c>
      <c r="E596" s="99">
        <v>52857.200000000004</v>
      </c>
      <c r="F596" s="99">
        <v>52857.200000000004</v>
      </c>
      <c r="G596" s="99">
        <v>52857.200000000004</v>
      </c>
    </row>
    <row r="597" spans="1:7" ht="22.5" customHeight="1" x14ac:dyDescent="0.3">
      <c r="A597" s="170" t="s">
        <v>1</v>
      </c>
      <c r="B597" s="36"/>
      <c r="C597" s="37"/>
      <c r="D597" s="99"/>
      <c r="E597" s="37"/>
      <c r="F597" s="37"/>
      <c r="G597" s="37"/>
    </row>
    <row r="598" spans="1:7" ht="42.75" customHeight="1" x14ac:dyDescent="0.3">
      <c r="A598" s="168" t="s">
        <v>615</v>
      </c>
      <c r="B598" s="36">
        <v>27110.799999999999</v>
      </c>
      <c r="C598" s="36">
        <v>17865.699999999997</v>
      </c>
      <c r="D598" s="36">
        <v>6755.5</v>
      </c>
      <c r="E598" s="99">
        <v>23362.1</v>
      </c>
      <c r="F598" s="99">
        <v>12548.3</v>
      </c>
      <c r="G598" s="99">
        <v>1717</v>
      </c>
    </row>
    <row r="599" spans="1:7" ht="20.25" customHeight="1" x14ac:dyDescent="0.3">
      <c r="A599" s="170" t="s">
        <v>1</v>
      </c>
      <c r="B599" s="36"/>
      <c r="C599" s="37"/>
      <c r="D599" s="99"/>
      <c r="E599" s="37"/>
      <c r="F599" s="37"/>
      <c r="G599" s="37"/>
    </row>
    <row r="600" spans="1:7" ht="24" customHeight="1" x14ac:dyDescent="0.3">
      <c r="A600" s="168" t="s">
        <v>2</v>
      </c>
      <c r="B600" s="36">
        <v>0</v>
      </c>
      <c r="C600" s="36">
        <v>0</v>
      </c>
      <c r="D600" s="36">
        <v>0</v>
      </c>
      <c r="E600" s="99">
        <v>0</v>
      </c>
      <c r="F600" s="99">
        <v>0</v>
      </c>
      <c r="G600" s="99">
        <v>0</v>
      </c>
    </row>
    <row r="601" spans="1:7" ht="24.75" customHeight="1" x14ac:dyDescent="0.3">
      <c r="A601" s="388" t="s">
        <v>515</v>
      </c>
      <c r="B601" s="388"/>
      <c r="C601" s="388"/>
      <c r="D601" s="388"/>
      <c r="E601" s="388"/>
      <c r="F601" s="388"/>
      <c r="G601" s="388"/>
    </row>
    <row r="602" spans="1:7" x14ac:dyDescent="0.3">
      <c r="A602" s="358" t="s">
        <v>497</v>
      </c>
      <c r="B602" s="358"/>
      <c r="C602" s="358"/>
      <c r="D602" s="358"/>
      <c r="E602" s="358"/>
      <c r="F602" s="358"/>
      <c r="G602" s="358"/>
    </row>
    <row r="603" spans="1:7" ht="20.25" customHeight="1" x14ac:dyDescent="0.3">
      <c r="A603" s="359" t="s">
        <v>155</v>
      </c>
      <c r="B603" s="359"/>
      <c r="C603" s="359"/>
      <c r="D603" s="359"/>
      <c r="E603" s="359"/>
      <c r="F603" s="359"/>
      <c r="G603" s="359"/>
    </row>
    <row r="604" spans="1:7" ht="21" customHeight="1" x14ac:dyDescent="0.3">
      <c r="A604" s="359" t="s">
        <v>156</v>
      </c>
      <c r="B604" s="359"/>
      <c r="C604" s="359"/>
      <c r="D604" s="359"/>
      <c r="E604" s="359"/>
      <c r="F604" s="359"/>
      <c r="G604" s="359"/>
    </row>
    <row r="605" spans="1:7" ht="21" customHeight="1" x14ac:dyDescent="0.3">
      <c r="A605" s="359" t="s">
        <v>157</v>
      </c>
      <c r="B605" s="359"/>
      <c r="C605" s="359"/>
      <c r="D605" s="359"/>
      <c r="E605" s="359"/>
      <c r="F605" s="359"/>
      <c r="G605" s="359"/>
    </row>
    <row r="606" spans="1:7" ht="27.75" customHeight="1" x14ac:dyDescent="0.3">
      <c r="A606" s="10" t="s">
        <v>5</v>
      </c>
      <c r="B606" s="9" t="s">
        <v>8</v>
      </c>
      <c r="C606" s="9" t="s">
        <v>8</v>
      </c>
      <c r="D606" s="9" t="s">
        <v>8</v>
      </c>
      <c r="E606" s="9">
        <f>E608+E609</f>
        <v>26710.400000000001</v>
      </c>
      <c r="F606" s="9">
        <f>F608+F609</f>
        <v>26710.400000000001</v>
      </c>
      <c r="G606" s="9">
        <f>G608+G609</f>
        <v>26710.400000000001</v>
      </c>
    </row>
    <row r="607" spans="1:7" ht="37.5" x14ac:dyDescent="0.3">
      <c r="A607" s="140" t="s">
        <v>294</v>
      </c>
      <c r="B607" s="22">
        <f>SUM(B608:B609)</f>
        <v>26710.400000000001</v>
      </c>
      <c r="C607" s="22">
        <f>SUM(C608:C609)</f>
        <v>26710.400000000001</v>
      </c>
      <c r="D607" s="22">
        <f>SUM(D608:D609)</f>
        <v>26710.400000000001</v>
      </c>
      <c r="E607" s="22">
        <f>E608+E609</f>
        <v>26710.400000000001</v>
      </c>
      <c r="F607" s="22">
        <f>F608+F609</f>
        <v>26710.400000000001</v>
      </c>
      <c r="G607" s="22">
        <f>G608+G609</f>
        <v>26710.400000000001</v>
      </c>
    </row>
    <row r="608" spans="1:7" ht="37.5" x14ac:dyDescent="0.3">
      <c r="A608" s="51" t="s">
        <v>516</v>
      </c>
      <c r="B608" s="33">
        <v>6303.6</v>
      </c>
      <c r="C608" s="33">
        <v>6303.6</v>
      </c>
      <c r="D608" s="33">
        <v>6303.6</v>
      </c>
      <c r="E608" s="33">
        <v>6303.6</v>
      </c>
      <c r="F608" s="33">
        <v>6303.6</v>
      </c>
      <c r="G608" s="33">
        <v>6303.6</v>
      </c>
    </row>
    <row r="609" spans="1:7" ht="55.5" customHeight="1" x14ac:dyDescent="0.3">
      <c r="A609" s="242" t="s">
        <v>517</v>
      </c>
      <c r="B609" s="243">
        <v>20406.8</v>
      </c>
      <c r="C609" s="243">
        <v>20406.8</v>
      </c>
      <c r="D609" s="243">
        <v>20406.8</v>
      </c>
      <c r="E609" s="243">
        <v>20406.8</v>
      </c>
      <c r="F609" s="243">
        <v>20406.8</v>
      </c>
      <c r="G609" s="243">
        <v>20406.8</v>
      </c>
    </row>
    <row r="610" spans="1:7" ht="35.25" customHeight="1" x14ac:dyDescent="0.3">
      <c r="A610" s="150" t="s">
        <v>613</v>
      </c>
      <c r="B610" s="49"/>
      <c r="C610" s="49"/>
      <c r="D610" s="49"/>
      <c r="E610" s="49"/>
      <c r="F610" s="49"/>
      <c r="G610" s="49"/>
    </row>
    <row r="611" spans="1:7" ht="29.25" customHeight="1" x14ac:dyDescent="0.3">
      <c r="A611" s="244" t="s">
        <v>7</v>
      </c>
      <c r="B611" s="79">
        <v>12150</v>
      </c>
      <c r="C611" s="79">
        <v>19682.599999999999</v>
      </c>
      <c r="D611" s="79">
        <v>7100</v>
      </c>
      <c r="E611" s="229">
        <v>0</v>
      </c>
      <c r="F611" s="229">
        <v>0</v>
      </c>
      <c r="G611" s="229">
        <v>0</v>
      </c>
    </row>
    <row r="612" spans="1:7" ht="28.5" customHeight="1" x14ac:dyDescent="0.3">
      <c r="A612" s="242" t="s">
        <v>581</v>
      </c>
      <c r="B612" s="245">
        <v>7000</v>
      </c>
      <c r="C612" s="245">
        <v>7000</v>
      </c>
      <c r="D612" s="245">
        <v>7000</v>
      </c>
      <c r="E612" s="37"/>
      <c r="F612" s="37"/>
      <c r="G612" s="37"/>
    </row>
    <row r="613" spans="1:7" ht="28.5" customHeight="1" x14ac:dyDescent="0.3">
      <c r="A613" s="246" t="s">
        <v>582</v>
      </c>
      <c r="B613" s="29">
        <v>5000</v>
      </c>
      <c r="C613" s="29">
        <v>0</v>
      </c>
      <c r="D613" s="37">
        <v>0</v>
      </c>
      <c r="E613" s="37"/>
      <c r="F613" s="37"/>
      <c r="G613" s="37"/>
    </row>
    <row r="614" spans="1:7" ht="28.5" customHeight="1" x14ac:dyDescent="0.3">
      <c r="A614" s="247" t="s">
        <v>583</v>
      </c>
      <c r="B614" s="29">
        <v>100</v>
      </c>
      <c r="C614" s="29">
        <v>100</v>
      </c>
      <c r="D614" s="248">
        <v>100</v>
      </c>
      <c r="E614" s="37"/>
      <c r="F614" s="37"/>
      <c r="G614" s="37"/>
    </row>
    <row r="615" spans="1:7" ht="37.5" customHeight="1" x14ac:dyDescent="0.3">
      <c r="A615" s="27" t="s">
        <v>714</v>
      </c>
      <c r="B615" s="249">
        <v>0</v>
      </c>
      <c r="C615" s="249">
        <v>12532.6</v>
      </c>
      <c r="D615" s="250">
        <v>0</v>
      </c>
      <c r="E615" s="251"/>
      <c r="F615" s="251"/>
      <c r="G615" s="251"/>
    </row>
    <row r="616" spans="1:7" ht="37.5" customHeight="1" x14ac:dyDescent="0.3">
      <c r="A616" s="252" t="s">
        <v>584</v>
      </c>
      <c r="B616" s="249">
        <v>50</v>
      </c>
      <c r="C616" s="249">
        <v>50</v>
      </c>
      <c r="D616" s="251">
        <v>0</v>
      </c>
      <c r="E616" s="251"/>
      <c r="F616" s="251"/>
      <c r="G616" s="251"/>
    </row>
    <row r="617" spans="1:7" ht="15" customHeight="1" x14ac:dyDescent="0.3">
      <c r="A617" s="167"/>
      <c r="B617" s="97"/>
      <c r="C617" s="98"/>
      <c r="D617" s="97"/>
      <c r="E617" s="97"/>
      <c r="F617" s="97"/>
      <c r="G617" s="97"/>
    </row>
    <row r="618" spans="1:7" x14ac:dyDescent="0.3">
      <c r="A618" s="253" t="s">
        <v>138</v>
      </c>
      <c r="B618" s="36">
        <v>38860.400000000001</v>
      </c>
      <c r="C618" s="36">
        <v>46393</v>
      </c>
      <c r="D618" s="36">
        <v>33810.400000000001</v>
      </c>
      <c r="E618" s="99">
        <v>26710.400000000001</v>
      </c>
      <c r="F618" s="99">
        <v>26710.400000000001</v>
      </c>
      <c r="G618" s="99">
        <v>26710.400000000001</v>
      </c>
    </row>
    <row r="619" spans="1:7" ht="41.25" customHeight="1" x14ac:dyDescent="0.3">
      <c r="A619" s="253" t="s">
        <v>618</v>
      </c>
      <c r="B619" s="36">
        <v>26710.400000000001</v>
      </c>
      <c r="C619" s="36">
        <v>26710.400000000001</v>
      </c>
      <c r="D619" s="36">
        <v>26710.400000000001</v>
      </c>
      <c r="E619" s="99">
        <v>26710.400000000001</v>
      </c>
      <c r="F619" s="99">
        <v>26710.400000000001</v>
      </c>
      <c r="G619" s="99">
        <v>26710.400000000001</v>
      </c>
    </row>
    <row r="620" spans="1:7" ht="24.75" customHeight="1" x14ac:dyDescent="0.3">
      <c r="A620" s="254" t="s">
        <v>1</v>
      </c>
      <c r="B620" s="36"/>
      <c r="C620" s="99"/>
      <c r="D620" s="99"/>
      <c r="E620" s="37"/>
      <c r="F620" s="37"/>
      <c r="G620" s="37"/>
    </row>
    <row r="621" spans="1:7" ht="39.75" customHeight="1" x14ac:dyDescent="0.3">
      <c r="A621" s="253" t="s">
        <v>619</v>
      </c>
      <c r="B621" s="36">
        <v>0</v>
      </c>
      <c r="C621" s="36">
        <v>0</v>
      </c>
      <c r="D621" s="36">
        <v>0</v>
      </c>
      <c r="E621" s="99">
        <v>0</v>
      </c>
      <c r="F621" s="99">
        <v>0</v>
      </c>
      <c r="G621" s="99">
        <v>0</v>
      </c>
    </row>
    <row r="622" spans="1:7" ht="21.75" customHeight="1" x14ac:dyDescent="0.3">
      <c r="A622" s="254" t="s">
        <v>1</v>
      </c>
      <c r="B622" s="36"/>
      <c r="C622" s="99"/>
      <c r="D622" s="99"/>
      <c r="E622" s="37"/>
      <c r="F622" s="37"/>
      <c r="G622" s="37"/>
    </row>
    <row r="623" spans="1:7" ht="24" customHeight="1" x14ac:dyDescent="0.3">
      <c r="A623" s="253" t="s">
        <v>2</v>
      </c>
      <c r="B623" s="36">
        <v>12150</v>
      </c>
      <c r="C623" s="36">
        <v>19682.599999999999</v>
      </c>
      <c r="D623" s="36">
        <v>7100</v>
      </c>
      <c r="E623" s="99">
        <v>0</v>
      </c>
      <c r="F623" s="99">
        <v>0</v>
      </c>
      <c r="G623" s="99">
        <v>0</v>
      </c>
    </row>
    <row r="624" spans="1:7" ht="31.5" customHeight="1" x14ac:dyDescent="0.3">
      <c r="A624" s="388" t="s">
        <v>158</v>
      </c>
      <c r="B624" s="388"/>
      <c r="C624" s="388"/>
      <c r="D624" s="388"/>
      <c r="E624" s="388"/>
      <c r="F624" s="388"/>
      <c r="G624" s="388"/>
    </row>
    <row r="625" spans="1:7" ht="21.75" customHeight="1" x14ac:dyDescent="0.3">
      <c r="A625" s="358" t="s">
        <v>497</v>
      </c>
      <c r="B625" s="358"/>
      <c r="C625" s="358"/>
      <c r="D625" s="358"/>
      <c r="E625" s="358"/>
      <c r="F625" s="358"/>
      <c r="G625" s="358"/>
    </row>
    <row r="626" spans="1:7" s="172" customFormat="1" ht="21" customHeight="1" x14ac:dyDescent="0.3">
      <c r="A626" s="372" t="s">
        <v>159</v>
      </c>
      <c r="B626" s="372"/>
      <c r="C626" s="372"/>
      <c r="D626" s="372"/>
      <c r="E626" s="372"/>
      <c r="F626" s="372"/>
      <c r="G626" s="372"/>
    </row>
    <row r="627" spans="1:7" s="172" customFormat="1" ht="21" customHeight="1" x14ac:dyDescent="0.3">
      <c r="A627" s="372" t="s">
        <v>160</v>
      </c>
      <c r="B627" s="372"/>
      <c r="C627" s="372"/>
      <c r="D627" s="372"/>
      <c r="E627" s="372"/>
      <c r="F627" s="372"/>
      <c r="G627" s="372"/>
    </row>
    <row r="628" spans="1:7" s="172" customFormat="1" ht="41.25" customHeight="1" x14ac:dyDescent="0.3">
      <c r="A628" s="372" t="s">
        <v>161</v>
      </c>
      <c r="B628" s="372"/>
      <c r="C628" s="372"/>
      <c r="D628" s="372"/>
      <c r="E628" s="372"/>
      <c r="F628" s="372"/>
      <c r="G628" s="372"/>
    </row>
    <row r="629" spans="1:7" s="172" customFormat="1" ht="21" customHeight="1" x14ac:dyDescent="0.3">
      <c r="A629" s="372" t="s">
        <v>994</v>
      </c>
      <c r="B629" s="372"/>
      <c r="C629" s="372"/>
      <c r="D629" s="372"/>
      <c r="E629" s="372"/>
      <c r="F629" s="372"/>
      <c r="G629" s="372"/>
    </row>
    <row r="630" spans="1:7" s="172" customFormat="1" ht="38.25" customHeight="1" x14ac:dyDescent="0.3">
      <c r="A630" s="383" t="s">
        <v>995</v>
      </c>
      <c r="B630" s="384"/>
      <c r="C630" s="384"/>
      <c r="D630" s="384"/>
      <c r="E630" s="384"/>
      <c r="F630" s="384"/>
      <c r="G630" s="384"/>
    </row>
    <row r="631" spans="1:7" s="172" customFormat="1" ht="21" customHeight="1" x14ac:dyDescent="0.3">
      <c r="A631" s="383" t="s">
        <v>996</v>
      </c>
      <c r="B631" s="384"/>
      <c r="C631" s="384"/>
      <c r="D631" s="384"/>
      <c r="E631" s="384"/>
      <c r="F631" s="384"/>
      <c r="G631" s="384"/>
    </row>
    <row r="632" spans="1:7" s="172" customFormat="1" ht="21" customHeight="1" x14ac:dyDescent="0.3">
      <c r="A632" s="383" t="s">
        <v>997</v>
      </c>
      <c r="B632" s="384"/>
      <c r="C632" s="384"/>
      <c r="D632" s="384"/>
      <c r="E632" s="384"/>
      <c r="F632" s="384"/>
      <c r="G632" s="384"/>
    </row>
    <row r="633" spans="1:7" s="172" customFormat="1" ht="21" customHeight="1" x14ac:dyDescent="0.3">
      <c r="A633" s="383" t="s">
        <v>998</v>
      </c>
      <c r="B633" s="384"/>
      <c r="C633" s="384"/>
      <c r="D633" s="384"/>
      <c r="E633" s="384"/>
      <c r="F633" s="384"/>
      <c r="G633" s="384"/>
    </row>
    <row r="634" spans="1:7" s="172" customFormat="1" ht="35.25" customHeight="1" x14ac:dyDescent="0.3">
      <c r="A634" s="383" t="s">
        <v>999</v>
      </c>
      <c r="B634" s="384"/>
      <c r="C634" s="384"/>
      <c r="D634" s="384"/>
      <c r="E634" s="384"/>
      <c r="F634" s="384"/>
      <c r="G634" s="384"/>
    </row>
    <row r="635" spans="1:7" ht="27" customHeight="1" x14ac:dyDescent="0.3">
      <c r="A635" s="10" t="s">
        <v>5</v>
      </c>
      <c r="B635" s="9" t="s">
        <v>8</v>
      </c>
      <c r="C635" s="9" t="s">
        <v>8</v>
      </c>
      <c r="D635" s="9" t="s">
        <v>8</v>
      </c>
      <c r="E635" s="9">
        <v>68700.600000000006</v>
      </c>
      <c r="F635" s="9">
        <v>68547.600000000006</v>
      </c>
      <c r="G635" s="9">
        <v>68400</v>
      </c>
    </row>
    <row r="636" spans="1:7" ht="37.5" x14ac:dyDescent="0.3">
      <c r="A636" s="140" t="s">
        <v>294</v>
      </c>
      <c r="B636" s="22">
        <v>68700.600000000006</v>
      </c>
      <c r="C636" s="22">
        <v>68547.600000000006</v>
      </c>
      <c r="D636" s="22">
        <v>68400</v>
      </c>
      <c r="E636" s="22">
        <v>68706</v>
      </c>
      <c r="F636" s="22">
        <v>68550.2</v>
      </c>
      <c r="G636" s="22">
        <v>68400</v>
      </c>
    </row>
    <row r="637" spans="1:7" ht="171" customHeight="1" x14ac:dyDescent="0.3">
      <c r="A637" s="51" t="s">
        <v>585</v>
      </c>
      <c r="B637" s="33">
        <v>67840</v>
      </c>
      <c r="C637" s="33">
        <v>67140</v>
      </c>
      <c r="D637" s="33">
        <v>67840</v>
      </c>
      <c r="E637" s="33">
        <v>67840</v>
      </c>
      <c r="F637" s="33">
        <v>67140</v>
      </c>
      <c r="G637" s="33">
        <v>67840</v>
      </c>
    </row>
    <row r="638" spans="1:7" ht="26.25" customHeight="1" x14ac:dyDescent="0.3">
      <c r="A638" s="51" t="s">
        <v>586</v>
      </c>
      <c r="B638" s="33">
        <v>0</v>
      </c>
      <c r="C638" s="33">
        <v>700</v>
      </c>
      <c r="D638" s="33">
        <v>0</v>
      </c>
      <c r="E638" s="33">
        <v>0</v>
      </c>
      <c r="F638" s="33">
        <v>700</v>
      </c>
      <c r="G638" s="33">
        <v>0</v>
      </c>
    </row>
    <row r="639" spans="1:7" ht="26.25" customHeight="1" x14ac:dyDescent="0.3">
      <c r="A639" s="51" t="s">
        <v>587</v>
      </c>
      <c r="B639" s="33">
        <v>500</v>
      </c>
      <c r="C639" s="33">
        <v>500</v>
      </c>
      <c r="D639" s="33">
        <v>500</v>
      </c>
      <c r="E639" s="33">
        <v>500</v>
      </c>
      <c r="F639" s="33">
        <v>500</v>
      </c>
      <c r="G639" s="33">
        <v>500</v>
      </c>
    </row>
    <row r="640" spans="1:7" ht="40.5" customHeight="1" x14ac:dyDescent="0.3">
      <c r="A640" s="51" t="s">
        <v>588</v>
      </c>
      <c r="B640" s="33">
        <v>60</v>
      </c>
      <c r="C640" s="33">
        <v>60</v>
      </c>
      <c r="D640" s="33">
        <v>60</v>
      </c>
      <c r="E640" s="33">
        <v>60</v>
      </c>
      <c r="F640" s="33">
        <v>60</v>
      </c>
      <c r="G640" s="33">
        <v>60</v>
      </c>
    </row>
    <row r="641" spans="1:7" ht="61.5" customHeight="1" x14ac:dyDescent="0.3">
      <c r="A641" s="51" t="s">
        <v>589</v>
      </c>
      <c r="B641" s="33">
        <v>300.60000000000002</v>
      </c>
      <c r="C641" s="33">
        <v>147.6</v>
      </c>
      <c r="D641" s="33">
        <v>0</v>
      </c>
      <c r="E641" s="59">
        <v>306</v>
      </c>
      <c r="F641" s="59">
        <v>150.19999999999999</v>
      </c>
      <c r="G641" s="33">
        <v>0</v>
      </c>
    </row>
    <row r="642" spans="1:7" ht="37.5" x14ac:dyDescent="0.3">
      <c r="A642" s="150" t="s">
        <v>613</v>
      </c>
      <c r="B642" s="49"/>
      <c r="C642" s="49"/>
      <c r="D642" s="49"/>
      <c r="E642" s="49"/>
      <c r="F642" s="49"/>
      <c r="G642" s="49"/>
    </row>
    <row r="643" spans="1:7" x14ac:dyDescent="0.3">
      <c r="A643" s="163" t="s">
        <v>7</v>
      </c>
      <c r="B643" s="79"/>
      <c r="C643" s="79"/>
      <c r="D643" s="79"/>
      <c r="E643" s="229"/>
      <c r="F643" s="229"/>
      <c r="G643" s="229"/>
    </row>
    <row r="644" spans="1:7" x14ac:dyDescent="0.3">
      <c r="A644" s="167"/>
      <c r="B644" s="97"/>
      <c r="C644" s="98"/>
      <c r="D644" s="97"/>
      <c r="E644" s="97"/>
      <c r="F644" s="97"/>
      <c r="G644" s="97"/>
    </row>
    <row r="645" spans="1:7" x14ac:dyDescent="0.3">
      <c r="A645" s="253" t="s">
        <v>138</v>
      </c>
      <c r="B645" s="36">
        <v>68700.600000000006</v>
      </c>
      <c r="C645" s="36">
        <v>68547.600000000006</v>
      </c>
      <c r="D645" s="36">
        <v>68400</v>
      </c>
      <c r="E645" s="36">
        <v>68706</v>
      </c>
      <c r="F645" s="36">
        <v>68550.2</v>
      </c>
      <c r="G645" s="36">
        <v>68400</v>
      </c>
    </row>
    <row r="646" spans="1:7" ht="42.75" customHeight="1" x14ac:dyDescent="0.3">
      <c r="A646" s="253" t="s">
        <v>618</v>
      </c>
      <c r="B646" s="36">
        <v>68700.600000000006</v>
      </c>
      <c r="C646" s="36">
        <v>68547.600000000006</v>
      </c>
      <c r="D646" s="36">
        <v>68400</v>
      </c>
      <c r="E646" s="99">
        <v>68706</v>
      </c>
      <c r="F646" s="99">
        <v>68550.2</v>
      </c>
      <c r="G646" s="99">
        <v>68400</v>
      </c>
    </row>
    <row r="647" spans="1:7" ht="24.75" customHeight="1" x14ac:dyDescent="0.3">
      <c r="A647" s="254" t="s">
        <v>1</v>
      </c>
      <c r="B647" s="36"/>
      <c r="C647" s="99"/>
      <c r="D647" s="99"/>
      <c r="E647" s="37"/>
      <c r="F647" s="37"/>
      <c r="G647" s="37"/>
    </row>
    <row r="648" spans="1:7" ht="43.5" customHeight="1" x14ac:dyDescent="0.3">
      <c r="A648" s="253" t="s">
        <v>619</v>
      </c>
      <c r="B648" s="36">
        <v>0</v>
      </c>
      <c r="C648" s="36">
        <v>0</v>
      </c>
      <c r="D648" s="36">
        <v>0</v>
      </c>
      <c r="E648" s="99">
        <v>0</v>
      </c>
      <c r="F648" s="99">
        <v>0</v>
      </c>
      <c r="G648" s="99">
        <v>0</v>
      </c>
    </row>
    <row r="649" spans="1:7" ht="21.75" customHeight="1" x14ac:dyDescent="0.3">
      <c r="A649" s="254" t="s">
        <v>1</v>
      </c>
      <c r="B649" s="36"/>
      <c r="C649" s="99"/>
      <c r="D649" s="99"/>
      <c r="E649" s="37"/>
      <c r="F649" s="37"/>
      <c r="G649" s="37"/>
    </row>
    <row r="650" spans="1:7" ht="25.5" customHeight="1" x14ac:dyDescent="0.3">
      <c r="A650" s="253" t="s">
        <v>2</v>
      </c>
      <c r="B650" s="36">
        <v>0</v>
      </c>
      <c r="C650" s="36">
        <v>0</v>
      </c>
      <c r="D650" s="36">
        <v>0</v>
      </c>
      <c r="E650" s="99">
        <v>0</v>
      </c>
      <c r="F650" s="99">
        <v>0</v>
      </c>
      <c r="G650" s="99">
        <v>0</v>
      </c>
    </row>
    <row r="651" spans="1:7" s="15" customFormat="1" ht="13.5" customHeight="1" x14ac:dyDescent="0.3">
      <c r="A651" s="167"/>
      <c r="B651" s="97"/>
      <c r="C651" s="98"/>
      <c r="D651" s="97"/>
      <c r="E651" s="97"/>
      <c r="F651" s="97"/>
      <c r="G651" s="97"/>
    </row>
    <row r="652" spans="1:7" s="15" customFormat="1" ht="29.25" customHeight="1" x14ac:dyDescent="0.3">
      <c r="A652" s="255" t="s">
        <v>170</v>
      </c>
      <c r="B652" s="256">
        <v>650896.6</v>
      </c>
      <c r="C652" s="256">
        <v>644841.1</v>
      </c>
      <c r="D652" s="256">
        <v>573991.39999999991</v>
      </c>
      <c r="E652" s="256">
        <v>532932.30000000005</v>
      </c>
      <c r="F652" s="256">
        <v>512929.1</v>
      </c>
      <c r="G652" s="256">
        <v>454851.89999999997</v>
      </c>
    </row>
    <row r="653" spans="1:7" ht="42.75" customHeight="1" x14ac:dyDescent="0.3">
      <c r="A653" s="253" t="s">
        <v>618</v>
      </c>
      <c r="B653" s="36">
        <v>500999.8</v>
      </c>
      <c r="C653" s="36">
        <v>481361.8</v>
      </c>
      <c r="D653" s="36">
        <v>453134.89999999997</v>
      </c>
      <c r="E653" s="36">
        <v>502505.2</v>
      </c>
      <c r="F653" s="36">
        <v>481930.8</v>
      </c>
      <c r="G653" s="36">
        <v>453134.89999999997</v>
      </c>
    </row>
    <row r="654" spans="1:7" ht="25.5" customHeight="1" x14ac:dyDescent="0.3">
      <c r="A654" s="254" t="s">
        <v>1</v>
      </c>
      <c r="B654" s="36"/>
      <c r="C654" s="99"/>
      <c r="D654" s="99"/>
      <c r="E654" s="37"/>
      <c r="F654" s="37"/>
      <c r="G654" s="37"/>
    </row>
    <row r="655" spans="1:7" ht="41.25" customHeight="1" x14ac:dyDescent="0.3">
      <c r="A655" s="253" t="s">
        <v>619</v>
      </c>
      <c r="B655" s="36">
        <v>77746.8</v>
      </c>
      <c r="C655" s="36">
        <v>73796.7</v>
      </c>
      <c r="D655" s="36">
        <v>33756.5</v>
      </c>
      <c r="E655" s="36">
        <v>30427.1</v>
      </c>
      <c r="F655" s="36">
        <v>30998.3</v>
      </c>
      <c r="G655" s="36">
        <v>1717</v>
      </c>
    </row>
    <row r="656" spans="1:7" ht="24.75" customHeight="1" x14ac:dyDescent="0.3">
      <c r="A656" s="254" t="s">
        <v>1</v>
      </c>
      <c r="B656" s="36"/>
      <c r="C656" s="99"/>
      <c r="D656" s="99"/>
      <c r="E656" s="37"/>
      <c r="F656" s="37"/>
      <c r="G656" s="37"/>
    </row>
    <row r="657" spans="1:11" ht="26.25" customHeight="1" x14ac:dyDescent="0.3">
      <c r="A657" s="253" t="s">
        <v>2</v>
      </c>
      <c r="B657" s="36">
        <v>72150</v>
      </c>
      <c r="C657" s="36">
        <v>89682.6</v>
      </c>
      <c r="D657" s="36">
        <v>87100</v>
      </c>
      <c r="E657" s="36">
        <v>0</v>
      </c>
      <c r="F657" s="36">
        <v>0</v>
      </c>
      <c r="G657" s="36">
        <v>0</v>
      </c>
    </row>
    <row r="658" spans="1:11" ht="32.25" customHeight="1" x14ac:dyDescent="0.3">
      <c r="A658" s="361" t="s">
        <v>59</v>
      </c>
      <c r="B658" s="361"/>
      <c r="C658" s="361"/>
      <c r="D658" s="361"/>
      <c r="E658" s="361"/>
      <c r="F658" s="361"/>
      <c r="G658" s="361"/>
    </row>
    <row r="659" spans="1:11" s="23" customFormat="1" ht="29.25" customHeight="1" x14ac:dyDescent="0.25">
      <c r="A659" s="365" t="s">
        <v>611</v>
      </c>
      <c r="B659" s="365"/>
      <c r="C659" s="365"/>
      <c r="D659" s="365"/>
      <c r="E659" s="365"/>
      <c r="F659" s="365"/>
      <c r="G659" s="365"/>
    </row>
    <row r="660" spans="1:11" ht="21" customHeight="1" x14ac:dyDescent="0.3">
      <c r="A660" s="359" t="s">
        <v>1000</v>
      </c>
      <c r="B660" s="359"/>
      <c r="C660" s="359"/>
      <c r="D660" s="359"/>
      <c r="E660" s="359"/>
      <c r="F660" s="359"/>
      <c r="G660" s="359"/>
    </row>
    <row r="661" spans="1:11" ht="21" customHeight="1" x14ac:dyDescent="0.3">
      <c r="A661" s="359" t="s">
        <v>1001</v>
      </c>
      <c r="B661" s="359"/>
      <c r="C661" s="359"/>
      <c r="D661" s="359"/>
      <c r="E661" s="359"/>
      <c r="F661" s="359"/>
      <c r="G661" s="359"/>
    </row>
    <row r="662" spans="1:11" ht="21" customHeight="1" x14ac:dyDescent="0.3">
      <c r="A662" s="359" t="s">
        <v>1002</v>
      </c>
      <c r="B662" s="359"/>
      <c r="C662" s="359"/>
      <c r="D662" s="359"/>
      <c r="E662" s="359"/>
      <c r="F662" s="359"/>
      <c r="G662" s="359"/>
    </row>
    <row r="663" spans="1:11" ht="33.75" customHeight="1" x14ac:dyDescent="0.3">
      <c r="A663" s="10" t="s">
        <v>612</v>
      </c>
      <c r="B663" s="9" t="s">
        <v>8</v>
      </c>
      <c r="C663" s="9" t="s">
        <v>8</v>
      </c>
      <c r="D663" s="9" t="s">
        <v>8</v>
      </c>
      <c r="E663" s="9">
        <v>1743406.4</v>
      </c>
      <c r="F663" s="9">
        <v>1585487.6</v>
      </c>
      <c r="G663" s="9">
        <v>1559865.6</v>
      </c>
    </row>
    <row r="664" spans="1:11" ht="33.75" customHeight="1" x14ac:dyDescent="0.3">
      <c r="A664" s="10" t="s">
        <v>322</v>
      </c>
      <c r="B664" s="9">
        <v>1743406.4</v>
      </c>
      <c r="C664" s="9">
        <v>1585487.6</v>
      </c>
      <c r="D664" s="9">
        <v>1559865.6</v>
      </c>
      <c r="E664" s="9">
        <v>1755479.9</v>
      </c>
      <c r="F664" s="9">
        <v>1589613.2000000002</v>
      </c>
      <c r="G664" s="9">
        <v>1560293</v>
      </c>
      <c r="I664" s="11">
        <f>E664-E667</f>
        <v>0</v>
      </c>
      <c r="J664" s="11">
        <f>F664-F667</f>
        <v>0</v>
      </c>
      <c r="K664" s="11">
        <f>G664-G667</f>
        <v>0</v>
      </c>
    </row>
    <row r="665" spans="1:11" s="172" customFormat="1" ht="33.75" customHeight="1" x14ac:dyDescent="0.3">
      <c r="A665" s="170" t="s">
        <v>518</v>
      </c>
      <c r="B665" s="257"/>
      <c r="C665" s="257"/>
      <c r="D665" s="257"/>
      <c r="E665" s="91">
        <v>11714.4</v>
      </c>
      <c r="F665" s="91">
        <v>3803.5</v>
      </c>
      <c r="G665" s="91">
        <v>484.7</v>
      </c>
    </row>
    <row r="666" spans="1:11" s="93" customFormat="1" ht="33.75" customHeight="1" x14ac:dyDescent="0.3">
      <c r="A666" s="89" t="s">
        <v>519</v>
      </c>
      <c r="B666" s="91"/>
      <c r="C666" s="91"/>
      <c r="D666" s="91"/>
      <c r="E666" s="91">
        <v>359.1</v>
      </c>
      <c r="F666" s="91">
        <v>322.10000000000002</v>
      </c>
      <c r="G666" s="91">
        <v>-57.3</v>
      </c>
    </row>
    <row r="667" spans="1:11" ht="46.5" customHeight="1" x14ac:dyDescent="0.3">
      <c r="A667" s="140" t="s">
        <v>323</v>
      </c>
      <c r="B667" s="22">
        <v>1743406.4000000001</v>
      </c>
      <c r="C667" s="22">
        <v>1585487.6</v>
      </c>
      <c r="D667" s="22">
        <v>1559865.5999999999</v>
      </c>
      <c r="E667" s="22">
        <v>1755479.9</v>
      </c>
      <c r="F667" s="22">
        <v>1589613.2000000002</v>
      </c>
      <c r="G667" s="22">
        <v>1560293</v>
      </c>
      <c r="K667" s="258"/>
    </row>
    <row r="668" spans="1:11" s="15" customFormat="1" ht="38.25" customHeight="1" x14ac:dyDescent="0.3">
      <c r="A668" s="58" t="s">
        <v>1090</v>
      </c>
      <c r="B668" s="59">
        <v>50577.4</v>
      </c>
      <c r="C668" s="59">
        <v>50577.4</v>
      </c>
      <c r="D668" s="59">
        <v>50577.4</v>
      </c>
      <c r="E668" s="59">
        <v>50577.4</v>
      </c>
      <c r="F668" s="59">
        <v>50577.4</v>
      </c>
      <c r="G668" s="59">
        <v>50577.4</v>
      </c>
    </row>
    <row r="669" spans="1:11" s="15" customFormat="1" ht="23.25" customHeight="1" x14ac:dyDescent="0.3">
      <c r="A669" s="58" t="s">
        <v>1091</v>
      </c>
      <c r="B669" s="59">
        <v>10283.200000000001</v>
      </c>
      <c r="C669" s="59">
        <v>10933.6</v>
      </c>
      <c r="D669" s="59">
        <v>10933.6</v>
      </c>
      <c r="E669" s="59">
        <v>10283.299999999999</v>
      </c>
      <c r="F669" s="59">
        <v>10933.7</v>
      </c>
      <c r="G669" s="59">
        <v>10933.7</v>
      </c>
    </row>
    <row r="670" spans="1:11" s="15" customFormat="1" ht="36.75" customHeight="1" x14ac:dyDescent="0.3">
      <c r="A670" s="58" t="s">
        <v>1092</v>
      </c>
      <c r="B670" s="59">
        <v>1687.7</v>
      </c>
      <c r="C670" s="59">
        <v>1627.4</v>
      </c>
      <c r="D670" s="59">
        <v>1627.4</v>
      </c>
      <c r="E670" s="59">
        <v>1687.7</v>
      </c>
      <c r="F670" s="59">
        <v>1627.4</v>
      </c>
      <c r="G670" s="59">
        <v>1627.4</v>
      </c>
    </row>
    <row r="671" spans="1:11" s="15" customFormat="1" ht="32.25" customHeight="1" x14ac:dyDescent="0.3">
      <c r="A671" s="58" t="s">
        <v>1093</v>
      </c>
      <c r="B671" s="59">
        <v>100</v>
      </c>
      <c r="C671" s="59">
        <v>100</v>
      </c>
      <c r="D671" s="59">
        <v>100</v>
      </c>
      <c r="E671" s="59">
        <v>100</v>
      </c>
      <c r="F671" s="59">
        <v>100</v>
      </c>
      <c r="G671" s="59">
        <v>100</v>
      </c>
    </row>
    <row r="672" spans="1:11" s="15" customFormat="1" ht="57.75" customHeight="1" x14ac:dyDescent="0.3">
      <c r="A672" s="58" t="s">
        <v>1094</v>
      </c>
      <c r="B672" s="59">
        <v>590</v>
      </c>
      <c r="C672" s="59"/>
      <c r="D672" s="59"/>
      <c r="E672" s="59">
        <v>590</v>
      </c>
      <c r="F672" s="59"/>
      <c r="G672" s="59"/>
    </row>
    <row r="673" spans="1:7" ht="84" customHeight="1" x14ac:dyDescent="0.3">
      <c r="A673" s="51" t="s">
        <v>1095</v>
      </c>
      <c r="B673" s="33">
        <v>570.79999999999995</v>
      </c>
      <c r="C673" s="33">
        <v>570.79999999999995</v>
      </c>
      <c r="D673" s="33">
        <v>570.79999999999995</v>
      </c>
      <c r="E673" s="33">
        <v>570.79999999999995</v>
      </c>
      <c r="F673" s="33">
        <v>570.79999999999995</v>
      </c>
      <c r="G673" s="33">
        <v>570.79999999999995</v>
      </c>
    </row>
    <row r="674" spans="1:7" s="15" customFormat="1" ht="69" customHeight="1" x14ac:dyDescent="0.3">
      <c r="A674" s="58" t="s">
        <v>1096</v>
      </c>
      <c r="B674" s="59">
        <v>13325.6</v>
      </c>
      <c r="C674" s="59">
        <v>0</v>
      </c>
      <c r="D674" s="59">
        <v>0</v>
      </c>
      <c r="E674" s="59">
        <v>14172.1</v>
      </c>
      <c r="F674" s="59">
        <v>0</v>
      </c>
      <c r="G674" s="59">
        <v>0</v>
      </c>
    </row>
    <row r="675" spans="1:7" ht="53.25" customHeight="1" x14ac:dyDescent="0.3">
      <c r="A675" s="51" t="s">
        <v>1097</v>
      </c>
      <c r="B675" s="33">
        <v>4254.1000000000004</v>
      </c>
      <c r="C675" s="33">
        <v>0</v>
      </c>
      <c r="D675" s="33">
        <v>0</v>
      </c>
      <c r="E675" s="33">
        <v>4254.1000000000004</v>
      </c>
      <c r="F675" s="33">
        <v>0</v>
      </c>
      <c r="G675" s="33">
        <v>0</v>
      </c>
    </row>
    <row r="676" spans="1:7" ht="49.5" customHeight="1" x14ac:dyDescent="0.3">
      <c r="A676" s="51" t="s">
        <v>1098</v>
      </c>
      <c r="B676" s="33">
        <v>6618.6</v>
      </c>
      <c r="C676" s="33">
        <v>0</v>
      </c>
      <c r="D676" s="33">
        <v>0</v>
      </c>
      <c r="E676" s="33">
        <v>6618.6</v>
      </c>
      <c r="F676" s="33">
        <v>0</v>
      </c>
      <c r="G676" s="33">
        <v>0</v>
      </c>
    </row>
    <row r="677" spans="1:7" ht="49.5" customHeight="1" x14ac:dyDescent="0.3">
      <c r="A677" s="51" t="s">
        <v>1099</v>
      </c>
      <c r="B677" s="33">
        <v>1196</v>
      </c>
      <c r="C677" s="33">
        <v>0</v>
      </c>
      <c r="D677" s="33">
        <v>0</v>
      </c>
      <c r="E677" s="33">
        <v>1196</v>
      </c>
      <c r="F677" s="33">
        <v>0</v>
      </c>
      <c r="G677" s="33">
        <v>0</v>
      </c>
    </row>
    <row r="678" spans="1:7" ht="63.75" customHeight="1" x14ac:dyDescent="0.3">
      <c r="A678" s="51" t="s">
        <v>1100</v>
      </c>
      <c r="B678" s="33">
        <v>23304.2</v>
      </c>
      <c r="C678" s="33">
        <v>25320.799999999999</v>
      </c>
      <c r="D678" s="33">
        <v>26199.7</v>
      </c>
      <c r="E678" s="59">
        <v>23304.2</v>
      </c>
      <c r="F678" s="59">
        <v>25320.799999999999</v>
      </c>
      <c r="G678" s="59">
        <v>26199.7</v>
      </c>
    </row>
    <row r="679" spans="1:7" s="15" customFormat="1" ht="51" customHeight="1" x14ac:dyDescent="0.3">
      <c r="A679" s="58" t="s">
        <v>1101</v>
      </c>
      <c r="B679" s="59">
        <v>21240</v>
      </c>
      <c r="C679" s="59">
        <v>21600</v>
      </c>
      <c r="D679" s="59">
        <v>22200</v>
      </c>
      <c r="E679" s="59">
        <v>23508</v>
      </c>
      <c r="F679" s="59">
        <v>23385</v>
      </c>
      <c r="G679" s="59">
        <v>23687.5</v>
      </c>
    </row>
    <row r="680" spans="1:7" s="15" customFormat="1" ht="51" customHeight="1" x14ac:dyDescent="0.3">
      <c r="A680" s="58" t="s">
        <v>1102</v>
      </c>
      <c r="B680" s="59">
        <v>5635.3</v>
      </c>
      <c r="C680" s="59">
        <v>6629.2000000000007</v>
      </c>
      <c r="D680" s="59">
        <v>6637.8</v>
      </c>
      <c r="E680" s="59">
        <v>5635.3</v>
      </c>
      <c r="F680" s="59">
        <v>6629.2000000000007</v>
      </c>
      <c r="G680" s="59">
        <v>6637.8</v>
      </c>
    </row>
    <row r="681" spans="1:7" s="15" customFormat="1" ht="43.5" customHeight="1" x14ac:dyDescent="0.3">
      <c r="A681" s="58" t="s">
        <v>1103</v>
      </c>
      <c r="B681" s="59">
        <v>3324.1</v>
      </c>
      <c r="C681" s="59">
        <v>3380.4</v>
      </c>
      <c r="D681" s="59">
        <v>3474.3</v>
      </c>
      <c r="E681" s="62">
        <v>3678.2999999999997</v>
      </c>
      <c r="F681" s="62">
        <v>3698.7</v>
      </c>
      <c r="G681" s="62">
        <v>3413.8999999999996</v>
      </c>
    </row>
    <row r="682" spans="1:7" s="15" customFormat="1" ht="36" customHeight="1" x14ac:dyDescent="0.3">
      <c r="A682" s="58" t="s">
        <v>1104</v>
      </c>
      <c r="B682" s="59">
        <v>108</v>
      </c>
      <c r="C682" s="59">
        <v>109.8</v>
      </c>
      <c r="D682" s="59">
        <v>112.9</v>
      </c>
      <c r="E682" s="62">
        <v>112.9</v>
      </c>
      <c r="F682" s="62">
        <v>113.5</v>
      </c>
      <c r="G682" s="62">
        <v>115.9</v>
      </c>
    </row>
    <row r="683" spans="1:7" s="15" customFormat="1" ht="127.5" customHeight="1" x14ac:dyDescent="0.3">
      <c r="A683" s="58" t="s">
        <v>1105</v>
      </c>
      <c r="B683" s="59">
        <v>66426.399999999994</v>
      </c>
      <c r="C683" s="59">
        <v>0</v>
      </c>
      <c r="D683" s="59">
        <v>0</v>
      </c>
      <c r="E683" s="59">
        <v>71293.7</v>
      </c>
      <c r="F683" s="59">
        <v>0</v>
      </c>
      <c r="G683" s="59">
        <v>0</v>
      </c>
    </row>
    <row r="684" spans="1:7" s="15" customFormat="1" ht="69.75" customHeight="1" x14ac:dyDescent="0.3">
      <c r="A684" s="58" t="s">
        <v>1106</v>
      </c>
      <c r="B684" s="59">
        <v>20863.7</v>
      </c>
      <c r="C684" s="59">
        <v>0</v>
      </c>
      <c r="D684" s="59">
        <v>0</v>
      </c>
      <c r="E684" s="59">
        <v>20863.7</v>
      </c>
      <c r="F684" s="59">
        <v>0</v>
      </c>
      <c r="G684" s="59">
        <v>0</v>
      </c>
    </row>
    <row r="685" spans="1:7" s="15" customFormat="1" ht="36.75" customHeight="1" x14ac:dyDescent="0.3">
      <c r="A685" s="58" t="s">
        <v>1107</v>
      </c>
      <c r="B685" s="59">
        <v>15278.5</v>
      </c>
      <c r="C685" s="59">
        <v>0</v>
      </c>
      <c r="D685" s="59">
        <v>0</v>
      </c>
      <c r="E685" s="59">
        <v>15278.5</v>
      </c>
      <c r="F685" s="59">
        <v>0</v>
      </c>
      <c r="G685" s="59">
        <v>0</v>
      </c>
    </row>
    <row r="686" spans="1:7" s="15" customFormat="1" ht="28.5" customHeight="1" x14ac:dyDescent="0.3">
      <c r="A686" s="58" t="s">
        <v>1108</v>
      </c>
      <c r="B686" s="59">
        <v>5120</v>
      </c>
      <c r="C686" s="59">
        <v>0</v>
      </c>
      <c r="D686" s="59">
        <v>0</v>
      </c>
      <c r="E686" s="59">
        <v>5120</v>
      </c>
      <c r="F686" s="59">
        <v>0</v>
      </c>
      <c r="G686" s="59">
        <v>0</v>
      </c>
    </row>
    <row r="687" spans="1:7" ht="41.25" customHeight="1" x14ac:dyDescent="0.3">
      <c r="A687" s="51" t="s">
        <v>1109</v>
      </c>
      <c r="B687" s="33">
        <v>4500</v>
      </c>
      <c r="C687" s="33">
        <v>4500</v>
      </c>
      <c r="D687" s="33">
        <v>4500</v>
      </c>
      <c r="E687" s="59">
        <v>4500</v>
      </c>
      <c r="F687" s="59">
        <v>4500</v>
      </c>
      <c r="G687" s="59">
        <v>4500</v>
      </c>
    </row>
    <row r="688" spans="1:7" ht="27" customHeight="1" x14ac:dyDescent="0.3">
      <c r="A688" s="51" t="s">
        <v>1110</v>
      </c>
      <c r="B688" s="33">
        <v>61211.1</v>
      </c>
      <c r="C688" s="33">
        <v>61211.1</v>
      </c>
      <c r="D688" s="33">
        <v>61211.1</v>
      </c>
      <c r="E688" s="33">
        <v>61211.1</v>
      </c>
      <c r="F688" s="33">
        <v>61211.1</v>
      </c>
      <c r="G688" s="33">
        <v>61211.1</v>
      </c>
    </row>
    <row r="689" spans="1:7" ht="33.75" customHeight="1" x14ac:dyDescent="0.3">
      <c r="A689" s="51" t="s">
        <v>1111</v>
      </c>
      <c r="B689" s="33">
        <v>40724.5</v>
      </c>
      <c r="C689" s="33">
        <v>40724.5</v>
      </c>
      <c r="D689" s="33">
        <v>40724.5</v>
      </c>
      <c r="E689" s="33">
        <v>40724.5</v>
      </c>
      <c r="F689" s="33">
        <v>40724.5</v>
      </c>
      <c r="G689" s="33">
        <v>40724.5</v>
      </c>
    </row>
    <row r="690" spans="1:7" ht="54.75" customHeight="1" x14ac:dyDescent="0.3">
      <c r="A690" s="51" t="s">
        <v>1112</v>
      </c>
      <c r="B690" s="33">
        <v>600</v>
      </c>
      <c r="C690" s="33">
        <v>600</v>
      </c>
      <c r="D690" s="33">
        <v>600</v>
      </c>
      <c r="E690" s="33">
        <v>600</v>
      </c>
      <c r="F690" s="33">
        <v>600</v>
      </c>
      <c r="G690" s="33">
        <v>600</v>
      </c>
    </row>
    <row r="691" spans="1:7" ht="62.25" customHeight="1" x14ac:dyDescent="0.3">
      <c r="A691" s="51" t="s">
        <v>1113</v>
      </c>
      <c r="B691" s="33">
        <v>11266.6</v>
      </c>
      <c r="C691" s="33">
        <v>11674.6</v>
      </c>
      <c r="D691" s="33">
        <v>12240.3</v>
      </c>
      <c r="E691" s="59">
        <v>11266.6</v>
      </c>
      <c r="F691" s="59">
        <v>11674.6</v>
      </c>
      <c r="G691" s="59">
        <v>12240.3</v>
      </c>
    </row>
    <row r="692" spans="1:7" ht="58.5" customHeight="1" x14ac:dyDescent="0.3">
      <c r="A692" s="51" t="s">
        <v>1114</v>
      </c>
      <c r="B692" s="33">
        <v>89098.4</v>
      </c>
      <c r="C692" s="33">
        <v>99230.8</v>
      </c>
      <c r="D692" s="33">
        <v>79558.600000000006</v>
      </c>
      <c r="E692" s="59">
        <v>90711</v>
      </c>
      <c r="F692" s="59">
        <v>100979.3</v>
      </c>
      <c r="G692" s="59">
        <v>78555.8</v>
      </c>
    </row>
    <row r="693" spans="1:7" ht="30.75" customHeight="1" x14ac:dyDescent="0.3">
      <c r="A693" s="51" t="s">
        <v>1115</v>
      </c>
      <c r="B693" s="33">
        <v>50.6</v>
      </c>
      <c r="C693" s="33">
        <v>50.6</v>
      </c>
      <c r="D693" s="33">
        <v>50.6</v>
      </c>
      <c r="E693" s="59">
        <v>50.6</v>
      </c>
      <c r="F693" s="59">
        <v>50.6</v>
      </c>
      <c r="G693" s="59">
        <v>50.6</v>
      </c>
    </row>
    <row r="694" spans="1:7" ht="43.5" customHeight="1" x14ac:dyDescent="0.3">
      <c r="A694" s="51" t="s">
        <v>1116</v>
      </c>
      <c r="B694" s="33">
        <v>3800</v>
      </c>
      <c r="C694" s="33">
        <v>3800</v>
      </c>
      <c r="D694" s="33">
        <v>3800</v>
      </c>
      <c r="E694" s="59">
        <v>3800</v>
      </c>
      <c r="F694" s="59">
        <v>3800</v>
      </c>
      <c r="G694" s="59">
        <v>3800</v>
      </c>
    </row>
    <row r="695" spans="1:7" ht="78" customHeight="1" x14ac:dyDescent="0.3">
      <c r="A695" s="58" t="s">
        <v>1117</v>
      </c>
      <c r="B695" s="33">
        <v>14606</v>
      </c>
      <c r="C695" s="33">
        <v>14606</v>
      </c>
      <c r="D695" s="33">
        <v>14606</v>
      </c>
      <c r="E695" s="59">
        <v>14606</v>
      </c>
      <c r="F695" s="59">
        <v>14606</v>
      </c>
      <c r="G695" s="59">
        <v>14606</v>
      </c>
    </row>
    <row r="696" spans="1:7" ht="40.5" customHeight="1" x14ac:dyDescent="0.3">
      <c r="A696" s="51" t="s">
        <v>1118</v>
      </c>
      <c r="B696" s="33">
        <v>214</v>
      </c>
      <c r="C696" s="33">
        <v>214</v>
      </c>
      <c r="D696" s="33">
        <v>214</v>
      </c>
      <c r="E696" s="59">
        <v>214</v>
      </c>
      <c r="F696" s="59">
        <v>214</v>
      </c>
      <c r="G696" s="59">
        <v>214</v>
      </c>
    </row>
    <row r="697" spans="1:7" ht="40.5" customHeight="1" x14ac:dyDescent="0.3">
      <c r="A697" s="51" t="s">
        <v>1119</v>
      </c>
      <c r="B697" s="33">
        <v>2091.6999999999998</v>
      </c>
      <c r="C697" s="33">
        <v>2091.6999999999998</v>
      </c>
      <c r="D697" s="33">
        <v>2091.6999999999998</v>
      </c>
      <c r="E697" s="59">
        <v>2091.6999999999998</v>
      </c>
      <c r="F697" s="59">
        <v>2091.6999999999998</v>
      </c>
      <c r="G697" s="59">
        <v>2091.6999999999998</v>
      </c>
    </row>
    <row r="698" spans="1:7" ht="40.5" customHeight="1" x14ac:dyDescent="0.3">
      <c r="A698" s="51" t="s">
        <v>1120</v>
      </c>
      <c r="B698" s="33">
        <v>16901</v>
      </c>
      <c r="C698" s="33">
        <v>16901</v>
      </c>
      <c r="D698" s="33">
        <v>16901</v>
      </c>
      <c r="E698" s="59">
        <v>16901</v>
      </c>
      <c r="F698" s="59">
        <v>16901</v>
      </c>
      <c r="G698" s="59">
        <v>16901</v>
      </c>
    </row>
    <row r="699" spans="1:7" ht="42" customHeight="1" x14ac:dyDescent="0.3">
      <c r="A699" s="51" t="s">
        <v>1121</v>
      </c>
      <c r="B699" s="33">
        <v>850</v>
      </c>
      <c r="C699" s="33">
        <v>850</v>
      </c>
      <c r="D699" s="33">
        <v>850</v>
      </c>
      <c r="E699" s="33">
        <v>850</v>
      </c>
      <c r="F699" s="33">
        <v>850</v>
      </c>
      <c r="G699" s="33">
        <v>850</v>
      </c>
    </row>
    <row r="700" spans="1:7" ht="42" customHeight="1" x14ac:dyDescent="0.3">
      <c r="A700" s="51" t="s">
        <v>1122</v>
      </c>
      <c r="B700" s="33">
        <v>32189.5</v>
      </c>
      <c r="C700" s="33">
        <v>32389.5</v>
      </c>
      <c r="D700" s="33">
        <v>34889.5</v>
      </c>
      <c r="E700" s="33">
        <v>32189.5</v>
      </c>
      <c r="F700" s="33">
        <v>32389.5</v>
      </c>
      <c r="G700" s="33">
        <v>34889.5</v>
      </c>
    </row>
    <row r="701" spans="1:7" ht="42" customHeight="1" x14ac:dyDescent="0.3">
      <c r="A701" s="51" t="s">
        <v>1123</v>
      </c>
      <c r="B701" s="33">
        <v>3800</v>
      </c>
      <c r="C701" s="33">
        <v>3700</v>
      </c>
      <c r="D701" s="33">
        <v>1200</v>
      </c>
      <c r="E701" s="33">
        <v>3800</v>
      </c>
      <c r="F701" s="33">
        <v>3700</v>
      </c>
      <c r="G701" s="33">
        <v>1200</v>
      </c>
    </row>
    <row r="702" spans="1:7" ht="26.25" customHeight="1" x14ac:dyDescent="0.3">
      <c r="A702" s="51" t="s">
        <v>1124</v>
      </c>
      <c r="B702" s="33">
        <v>1200</v>
      </c>
      <c r="C702" s="33">
        <v>1200</v>
      </c>
      <c r="D702" s="33">
        <v>1200</v>
      </c>
      <c r="E702" s="33">
        <v>1200</v>
      </c>
      <c r="F702" s="33">
        <v>1200</v>
      </c>
      <c r="G702" s="33">
        <v>1200</v>
      </c>
    </row>
    <row r="703" spans="1:7" ht="57.75" customHeight="1" x14ac:dyDescent="0.3">
      <c r="A703" s="51" t="s">
        <v>1125</v>
      </c>
      <c r="B703" s="33">
        <v>1500</v>
      </c>
      <c r="C703" s="33">
        <v>1300</v>
      </c>
      <c r="D703" s="33">
        <v>1300</v>
      </c>
      <c r="E703" s="33">
        <v>1500</v>
      </c>
      <c r="F703" s="33">
        <v>1300</v>
      </c>
      <c r="G703" s="33">
        <v>1300</v>
      </c>
    </row>
    <row r="704" spans="1:7" ht="33.75" customHeight="1" x14ac:dyDescent="0.3">
      <c r="A704" s="51" t="s">
        <v>1126</v>
      </c>
      <c r="B704" s="33">
        <v>9100</v>
      </c>
      <c r="C704" s="33">
        <v>9200</v>
      </c>
      <c r="D704" s="33">
        <v>9200</v>
      </c>
      <c r="E704" s="33">
        <v>9100</v>
      </c>
      <c r="F704" s="33">
        <v>9200</v>
      </c>
      <c r="G704" s="33">
        <v>9200</v>
      </c>
    </row>
    <row r="705" spans="1:7" ht="33.75" customHeight="1" x14ac:dyDescent="0.3">
      <c r="A705" s="51" t="s">
        <v>1127</v>
      </c>
      <c r="B705" s="33">
        <v>874210.5</v>
      </c>
      <c r="C705" s="33">
        <v>874210.5</v>
      </c>
      <c r="D705" s="33">
        <v>874210.5</v>
      </c>
      <c r="E705" s="33">
        <v>874210.5</v>
      </c>
      <c r="F705" s="33">
        <v>874210.5</v>
      </c>
      <c r="G705" s="33">
        <v>874210.5</v>
      </c>
    </row>
    <row r="706" spans="1:7" ht="40.5" customHeight="1" x14ac:dyDescent="0.3">
      <c r="A706" s="51" t="s">
        <v>1128</v>
      </c>
      <c r="B706" s="33">
        <v>18373.7</v>
      </c>
      <c r="C706" s="33">
        <v>18373.7</v>
      </c>
      <c r="D706" s="33">
        <v>18373.7</v>
      </c>
      <c r="E706" s="33">
        <v>18373.7</v>
      </c>
      <c r="F706" s="33">
        <v>18373.7</v>
      </c>
      <c r="G706" s="33">
        <v>18373.7</v>
      </c>
    </row>
    <row r="707" spans="1:7" ht="40.5" customHeight="1" x14ac:dyDescent="0.3">
      <c r="A707" s="51" t="s">
        <v>1129</v>
      </c>
      <c r="B707" s="33">
        <v>500</v>
      </c>
      <c r="C707" s="33">
        <v>500</v>
      </c>
      <c r="D707" s="33">
        <v>500</v>
      </c>
      <c r="E707" s="33">
        <v>500</v>
      </c>
      <c r="F707" s="33">
        <v>500</v>
      </c>
      <c r="G707" s="33">
        <v>500</v>
      </c>
    </row>
    <row r="708" spans="1:7" ht="40.5" customHeight="1" x14ac:dyDescent="0.3">
      <c r="A708" s="51" t="s">
        <v>1130</v>
      </c>
      <c r="B708" s="33">
        <v>141196.1</v>
      </c>
      <c r="C708" s="33">
        <v>141022.29999999999</v>
      </c>
      <c r="D708" s="33">
        <v>140834.9</v>
      </c>
      <c r="E708" s="33">
        <v>141196.1</v>
      </c>
      <c r="F708" s="33">
        <v>141022.29999999999</v>
      </c>
      <c r="G708" s="33">
        <v>140834.9</v>
      </c>
    </row>
    <row r="709" spans="1:7" ht="64.5" customHeight="1" x14ac:dyDescent="0.3">
      <c r="A709" s="51" t="s">
        <v>1131</v>
      </c>
      <c r="B709" s="33">
        <v>100</v>
      </c>
      <c r="C709" s="33">
        <v>100</v>
      </c>
      <c r="D709" s="33">
        <v>100</v>
      </c>
      <c r="E709" s="33">
        <v>100</v>
      </c>
      <c r="F709" s="33">
        <v>100</v>
      </c>
      <c r="G709" s="33">
        <v>100</v>
      </c>
    </row>
    <row r="710" spans="1:7" ht="64.5" customHeight="1" x14ac:dyDescent="0.3">
      <c r="A710" s="51" t="s">
        <v>1132</v>
      </c>
      <c r="B710" s="33">
        <v>100</v>
      </c>
      <c r="C710" s="33">
        <v>100</v>
      </c>
      <c r="D710" s="33">
        <v>100</v>
      </c>
      <c r="E710" s="33">
        <v>100</v>
      </c>
      <c r="F710" s="33">
        <v>100</v>
      </c>
      <c r="G710" s="33">
        <v>100</v>
      </c>
    </row>
    <row r="711" spans="1:7" ht="64.5" customHeight="1" x14ac:dyDescent="0.3">
      <c r="A711" s="51" t="s">
        <v>1133</v>
      </c>
      <c r="B711" s="33">
        <v>19000</v>
      </c>
      <c r="C711" s="33">
        <v>19000</v>
      </c>
      <c r="D711" s="33">
        <v>19000</v>
      </c>
      <c r="E711" s="33">
        <v>19000</v>
      </c>
      <c r="F711" s="33">
        <v>19000</v>
      </c>
      <c r="G711" s="33">
        <v>19000</v>
      </c>
    </row>
    <row r="712" spans="1:7" ht="75.75" customHeight="1" x14ac:dyDescent="0.3">
      <c r="A712" s="51" t="s">
        <v>1134</v>
      </c>
      <c r="B712" s="33">
        <v>3762.7</v>
      </c>
      <c r="C712" s="33">
        <v>3762.7</v>
      </c>
      <c r="D712" s="33">
        <v>3762.7</v>
      </c>
      <c r="E712" s="33">
        <v>3762.7</v>
      </c>
      <c r="F712" s="33">
        <v>3762.7</v>
      </c>
      <c r="G712" s="33">
        <v>3762.7</v>
      </c>
    </row>
    <row r="713" spans="1:7" ht="38.25" customHeight="1" x14ac:dyDescent="0.3">
      <c r="A713" s="51" t="s">
        <v>1135</v>
      </c>
      <c r="B713" s="33">
        <v>1238.8</v>
      </c>
      <c r="C713" s="33">
        <v>1362.6</v>
      </c>
      <c r="D713" s="33">
        <v>1500</v>
      </c>
      <c r="E713" s="33">
        <v>1238.8</v>
      </c>
      <c r="F713" s="33">
        <v>1362.6</v>
      </c>
      <c r="G713" s="33">
        <v>1500</v>
      </c>
    </row>
    <row r="714" spans="1:7" ht="44.25" customHeight="1" x14ac:dyDescent="0.3">
      <c r="A714" s="51" t="s">
        <v>1136</v>
      </c>
      <c r="B714" s="33">
        <v>400</v>
      </c>
      <c r="C714" s="33">
        <v>450</v>
      </c>
      <c r="D714" s="33">
        <v>500</v>
      </c>
      <c r="E714" s="33">
        <v>400</v>
      </c>
      <c r="F714" s="33">
        <v>450</v>
      </c>
      <c r="G714" s="33">
        <v>500</v>
      </c>
    </row>
    <row r="715" spans="1:7" ht="87.75" customHeight="1" x14ac:dyDescent="0.3">
      <c r="A715" s="51" t="s">
        <v>1137</v>
      </c>
      <c r="B715" s="33">
        <v>300</v>
      </c>
      <c r="C715" s="33">
        <v>300</v>
      </c>
      <c r="D715" s="33">
        <v>300</v>
      </c>
      <c r="E715" s="33">
        <v>300</v>
      </c>
      <c r="F715" s="33">
        <v>300</v>
      </c>
      <c r="G715" s="33">
        <v>300</v>
      </c>
    </row>
    <row r="716" spans="1:7" ht="38.25" customHeight="1" x14ac:dyDescent="0.3">
      <c r="A716" s="51" t="s">
        <v>1138</v>
      </c>
      <c r="B716" s="33">
        <v>360</v>
      </c>
      <c r="C716" s="33">
        <v>360</v>
      </c>
      <c r="D716" s="33">
        <v>360</v>
      </c>
      <c r="E716" s="33">
        <v>360</v>
      </c>
      <c r="F716" s="33">
        <v>360</v>
      </c>
      <c r="G716" s="33">
        <v>360</v>
      </c>
    </row>
    <row r="717" spans="1:7" ht="38.25" customHeight="1" x14ac:dyDescent="0.3">
      <c r="A717" s="51" t="s">
        <v>1139</v>
      </c>
      <c r="B717" s="33">
        <v>1600</v>
      </c>
      <c r="C717" s="33">
        <v>1600</v>
      </c>
      <c r="D717" s="33">
        <v>1600</v>
      </c>
      <c r="E717" s="33">
        <v>1600</v>
      </c>
      <c r="F717" s="33">
        <v>1600</v>
      </c>
      <c r="G717" s="33">
        <v>1600</v>
      </c>
    </row>
    <row r="718" spans="1:7" ht="38.25" customHeight="1" x14ac:dyDescent="0.3">
      <c r="A718" s="51" t="s">
        <v>1140</v>
      </c>
      <c r="B718" s="33">
        <v>13700</v>
      </c>
      <c r="C718" s="33">
        <v>13700</v>
      </c>
      <c r="D718" s="33">
        <v>13700</v>
      </c>
      <c r="E718" s="33">
        <v>13700</v>
      </c>
      <c r="F718" s="33">
        <v>13700</v>
      </c>
      <c r="G718" s="33">
        <v>13700</v>
      </c>
    </row>
    <row r="719" spans="1:7" ht="38.25" customHeight="1" x14ac:dyDescent="0.3">
      <c r="A719" s="51" t="s">
        <v>1141</v>
      </c>
      <c r="B719" s="33">
        <v>358.1</v>
      </c>
      <c r="C719" s="33">
        <v>358.1</v>
      </c>
      <c r="D719" s="33">
        <v>358.1</v>
      </c>
      <c r="E719" s="33">
        <v>358.1</v>
      </c>
      <c r="F719" s="33">
        <v>358.1</v>
      </c>
      <c r="G719" s="33">
        <v>358.1</v>
      </c>
    </row>
    <row r="720" spans="1:7" ht="38.25" customHeight="1" x14ac:dyDescent="0.3">
      <c r="A720" s="51" t="s">
        <v>1142</v>
      </c>
      <c r="B720" s="33">
        <v>775</v>
      </c>
      <c r="C720" s="33">
        <v>775</v>
      </c>
      <c r="D720" s="33">
        <v>775</v>
      </c>
      <c r="E720" s="33">
        <v>775</v>
      </c>
      <c r="F720" s="33">
        <v>775</v>
      </c>
      <c r="G720" s="33">
        <v>775</v>
      </c>
    </row>
    <row r="721" spans="1:7" ht="68.25" customHeight="1" x14ac:dyDescent="0.3">
      <c r="A721" s="56" t="s">
        <v>1143</v>
      </c>
      <c r="B721" s="259">
        <v>10422.5</v>
      </c>
      <c r="C721" s="33">
        <v>7222.5</v>
      </c>
      <c r="D721" s="33">
        <v>7222.5</v>
      </c>
      <c r="E721" s="33">
        <v>10422.5</v>
      </c>
      <c r="F721" s="33">
        <v>7222.5</v>
      </c>
      <c r="G721" s="33">
        <v>7222.5</v>
      </c>
    </row>
    <row r="722" spans="1:7" ht="34.5" customHeight="1" x14ac:dyDescent="0.3">
      <c r="A722" s="80" t="s">
        <v>1144</v>
      </c>
      <c r="B722" s="14">
        <v>0</v>
      </c>
      <c r="C722" s="59">
        <v>3200</v>
      </c>
      <c r="D722" s="59">
        <v>3200</v>
      </c>
      <c r="E722" s="59">
        <v>0</v>
      </c>
      <c r="F722" s="59">
        <v>3200</v>
      </c>
      <c r="G722" s="59">
        <v>3200</v>
      </c>
    </row>
    <row r="723" spans="1:7" ht="31.5" customHeight="1" x14ac:dyDescent="0.3">
      <c r="A723" s="58" t="s">
        <v>1145</v>
      </c>
      <c r="B723" s="59">
        <v>46905</v>
      </c>
      <c r="C723" s="59">
        <v>8100</v>
      </c>
      <c r="D723" s="59">
        <v>0</v>
      </c>
      <c r="E723" s="59">
        <v>49025</v>
      </c>
      <c r="F723" s="59">
        <v>8370</v>
      </c>
      <c r="G723" s="59">
        <v>0</v>
      </c>
    </row>
    <row r="724" spans="1:7" ht="48" customHeight="1" x14ac:dyDescent="0.3">
      <c r="A724" s="58" t="s">
        <v>1146</v>
      </c>
      <c r="B724" s="59">
        <v>3030.6</v>
      </c>
      <c r="C724" s="59">
        <v>3030.6</v>
      </c>
      <c r="D724" s="59">
        <v>3030.6</v>
      </c>
      <c r="E724" s="59">
        <v>3030.6</v>
      </c>
      <c r="F724" s="59">
        <v>3030.6</v>
      </c>
      <c r="G724" s="59">
        <v>3030.6</v>
      </c>
    </row>
    <row r="725" spans="1:7" ht="42.75" customHeight="1" x14ac:dyDescent="0.3">
      <c r="A725" s="58" t="s">
        <v>1147</v>
      </c>
      <c r="B725" s="59">
        <v>3160</v>
      </c>
      <c r="C725" s="59">
        <v>3160</v>
      </c>
      <c r="D725" s="59">
        <v>3160</v>
      </c>
      <c r="E725" s="59">
        <v>3160</v>
      </c>
      <c r="F725" s="59">
        <v>3160</v>
      </c>
      <c r="G725" s="59">
        <v>3160</v>
      </c>
    </row>
    <row r="726" spans="1:7" ht="45.75" customHeight="1" x14ac:dyDescent="0.3">
      <c r="A726" s="58" t="s">
        <v>1148</v>
      </c>
      <c r="B726" s="59">
        <v>7000</v>
      </c>
      <c r="C726" s="59">
        <v>7000</v>
      </c>
      <c r="D726" s="59">
        <v>7000</v>
      </c>
      <c r="E726" s="59">
        <v>7000</v>
      </c>
      <c r="F726" s="59">
        <v>7000</v>
      </c>
      <c r="G726" s="59">
        <v>7000</v>
      </c>
    </row>
    <row r="727" spans="1:7" ht="29.25" customHeight="1" x14ac:dyDescent="0.3">
      <c r="A727" s="58" t="s">
        <v>1149</v>
      </c>
      <c r="B727" s="59">
        <v>1000</v>
      </c>
      <c r="C727" s="59">
        <v>1000</v>
      </c>
      <c r="D727" s="59">
        <v>1000</v>
      </c>
      <c r="E727" s="59">
        <v>1000</v>
      </c>
      <c r="F727" s="59">
        <v>1000</v>
      </c>
      <c r="G727" s="59">
        <v>1000</v>
      </c>
    </row>
    <row r="728" spans="1:7" ht="45.75" customHeight="1" x14ac:dyDescent="0.3">
      <c r="A728" s="58" t="s">
        <v>1150</v>
      </c>
      <c r="B728" s="59">
        <v>5167.8</v>
      </c>
      <c r="C728" s="59"/>
      <c r="D728" s="59"/>
      <c r="E728" s="59">
        <v>5167.7</v>
      </c>
      <c r="F728" s="59"/>
      <c r="G728" s="59"/>
    </row>
    <row r="729" spans="1:7" ht="29.25" customHeight="1" x14ac:dyDescent="0.3">
      <c r="A729" s="58" t="s">
        <v>1151</v>
      </c>
      <c r="B729" s="59">
        <v>5465.3</v>
      </c>
      <c r="C729" s="59"/>
      <c r="D729" s="59"/>
      <c r="E729" s="59">
        <v>5465.3</v>
      </c>
      <c r="F729" s="59"/>
      <c r="G729" s="59"/>
    </row>
    <row r="730" spans="1:7" ht="42.75" customHeight="1" x14ac:dyDescent="0.3">
      <c r="A730" s="58" t="s">
        <v>1152</v>
      </c>
      <c r="B730" s="59">
        <v>1666.9</v>
      </c>
      <c r="C730" s="59"/>
      <c r="D730" s="59"/>
      <c r="E730" s="59">
        <v>1666.9</v>
      </c>
      <c r="F730" s="59"/>
      <c r="G730" s="59"/>
    </row>
    <row r="731" spans="1:7" ht="59.25" customHeight="1" x14ac:dyDescent="0.3">
      <c r="A731" s="58" t="s">
        <v>1153</v>
      </c>
      <c r="B731" s="59"/>
      <c r="C731" s="59">
        <v>12300</v>
      </c>
      <c r="D731" s="59">
        <v>12300</v>
      </c>
      <c r="E731" s="59"/>
      <c r="F731" s="59">
        <v>12300</v>
      </c>
      <c r="G731" s="59">
        <v>12300</v>
      </c>
    </row>
    <row r="732" spans="1:7" ht="33" customHeight="1" x14ac:dyDescent="0.3">
      <c r="A732" s="58" t="s">
        <v>1154</v>
      </c>
      <c r="B732" s="59">
        <v>39406.400000000001</v>
      </c>
      <c r="C732" s="59">
        <v>39406.400000000001</v>
      </c>
      <c r="D732" s="59">
        <v>39406.400000000001</v>
      </c>
      <c r="E732" s="59">
        <v>39406.400000000001</v>
      </c>
      <c r="F732" s="59">
        <v>39406.400000000001</v>
      </c>
      <c r="G732" s="59">
        <v>39406.400000000001</v>
      </c>
    </row>
    <row r="733" spans="1:7" ht="45" customHeight="1" x14ac:dyDescent="0.3">
      <c r="A733" s="150" t="s">
        <v>613</v>
      </c>
      <c r="B733" s="49">
        <v>852796.70000000007</v>
      </c>
      <c r="C733" s="49">
        <v>835629.8</v>
      </c>
      <c r="D733" s="49">
        <v>838264.9</v>
      </c>
      <c r="E733" s="49">
        <v>139558.6</v>
      </c>
      <c r="F733" s="49">
        <v>135505.60000000001</v>
      </c>
      <c r="G733" s="49">
        <v>140505.60000000001</v>
      </c>
    </row>
    <row r="734" spans="1:7" ht="34.5" customHeight="1" x14ac:dyDescent="0.3">
      <c r="A734" s="51" t="s">
        <v>55</v>
      </c>
      <c r="B734" s="33">
        <v>630000</v>
      </c>
      <c r="C734" s="33">
        <v>630000</v>
      </c>
      <c r="D734" s="33">
        <v>630000</v>
      </c>
      <c r="E734" s="33">
        <v>100000</v>
      </c>
      <c r="F734" s="33">
        <v>100000</v>
      </c>
      <c r="G734" s="33">
        <v>100000</v>
      </c>
    </row>
    <row r="735" spans="1:7" ht="34.5" customHeight="1" x14ac:dyDescent="0.3">
      <c r="A735" s="51" t="s">
        <v>10</v>
      </c>
      <c r="B735" s="33">
        <v>1595.6</v>
      </c>
      <c r="C735" s="33">
        <v>1595.6</v>
      </c>
      <c r="D735" s="33">
        <v>1595.6</v>
      </c>
      <c r="E735" s="33">
        <v>1595.6</v>
      </c>
      <c r="F735" s="33">
        <v>1595.6</v>
      </c>
      <c r="G735" s="33">
        <v>1595.6</v>
      </c>
    </row>
    <row r="736" spans="1:7" ht="34.5" customHeight="1" x14ac:dyDescent="0.3">
      <c r="A736" s="51" t="s">
        <v>11</v>
      </c>
      <c r="B736" s="33">
        <v>5300</v>
      </c>
      <c r="C736" s="33">
        <v>5300</v>
      </c>
      <c r="D736" s="33">
        <v>5300</v>
      </c>
      <c r="E736" s="33">
        <v>0</v>
      </c>
      <c r="F736" s="33">
        <v>0</v>
      </c>
      <c r="G736" s="33">
        <v>0</v>
      </c>
    </row>
    <row r="737" spans="1:7" ht="34.5" customHeight="1" x14ac:dyDescent="0.3">
      <c r="A737" s="51" t="s">
        <v>12</v>
      </c>
      <c r="B737" s="33">
        <v>5620.2</v>
      </c>
      <c r="C737" s="33">
        <v>5620.2</v>
      </c>
      <c r="D737" s="33">
        <v>5620.2</v>
      </c>
      <c r="E737" s="33">
        <v>0</v>
      </c>
      <c r="F737" s="33">
        <v>0</v>
      </c>
      <c r="G737" s="33">
        <v>0</v>
      </c>
    </row>
    <row r="738" spans="1:7" ht="34.5" customHeight="1" x14ac:dyDescent="0.3">
      <c r="A738" s="51" t="s">
        <v>13</v>
      </c>
      <c r="B738" s="33">
        <v>533</v>
      </c>
      <c r="C738" s="33">
        <v>533</v>
      </c>
      <c r="D738" s="33">
        <v>533</v>
      </c>
      <c r="E738" s="33">
        <v>0</v>
      </c>
      <c r="F738" s="33">
        <v>0</v>
      </c>
      <c r="G738" s="33">
        <v>0</v>
      </c>
    </row>
    <row r="739" spans="1:7" ht="34.5" customHeight="1" x14ac:dyDescent="0.3">
      <c r="A739" s="51" t="s">
        <v>30</v>
      </c>
      <c r="B739" s="33">
        <v>3063.3</v>
      </c>
      <c r="C739" s="33">
        <v>3657.4</v>
      </c>
      <c r="D739" s="33">
        <v>3657.4</v>
      </c>
      <c r="E739" s="33">
        <v>0</v>
      </c>
      <c r="F739" s="33">
        <v>0</v>
      </c>
      <c r="G739" s="33">
        <v>0</v>
      </c>
    </row>
    <row r="740" spans="1:7" ht="34.5" customHeight="1" x14ac:dyDescent="0.3">
      <c r="A740" s="51" t="s">
        <v>14</v>
      </c>
      <c r="B740" s="59">
        <v>250</v>
      </c>
      <c r="C740" s="59">
        <v>162.5</v>
      </c>
      <c r="D740" s="59">
        <v>162.5</v>
      </c>
      <c r="E740" s="33">
        <v>0</v>
      </c>
      <c r="F740" s="33">
        <v>0</v>
      </c>
      <c r="G740" s="33">
        <v>0</v>
      </c>
    </row>
    <row r="741" spans="1:7" ht="34.5" customHeight="1" x14ac:dyDescent="0.3">
      <c r="A741" s="51" t="s">
        <v>15</v>
      </c>
      <c r="B741" s="33">
        <v>500</v>
      </c>
      <c r="C741" s="33">
        <v>100</v>
      </c>
      <c r="D741" s="33">
        <v>150</v>
      </c>
      <c r="E741" s="33">
        <v>0</v>
      </c>
      <c r="F741" s="33">
        <v>0</v>
      </c>
      <c r="G741" s="33">
        <v>0</v>
      </c>
    </row>
    <row r="742" spans="1:7" ht="38.25" customHeight="1" x14ac:dyDescent="0.3">
      <c r="A742" s="51" t="s">
        <v>520</v>
      </c>
      <c r="B742" s="33">
        <v>250</v>
      </c>
      <c r="C742" s="33">
        <v>815</v>
      </c>
      <c r="D742" s="33">
        <v>340</v>
      </c>
      <c r="E742" s="33">
        <v>0</v>
      </c>
      <c r="F742" s="33">
        <v>0</v>
      </c>
      <c r="G742" s="33">
        <v>0</v>
      </c>
    </row>
    <row r="743" spans="1:7" ht="32.25" customHeight="1" x14ac:dyDescent="0.3">
      <c r="A743" s="51" t="s">
        <v>620</v>
      </c>
      <c r="B743" s="33">
        <v>0</v>
      </c>
      <c r="C743" s="33">
        <v>0</v>
      </c>
      <c r="D743" s="33">
        <v>360</v>
      </c>
      <c r="E743" s="33">
        <v>0</v>
      </c>
      <c r="F743" s="33">
        <v>0</v>
      </c>
      <c r="G743" s="33">
        <v>0</v>
      </c>
    </row>
    <row r="744" spans="1:7" ht="32.25" customHeight="1" x14ac:dyDescent="0.3">
      <c r="A744" s="51" t="s">
        <v>27</v>
      </c>
      <c r="B744" s="33">
        <v>300</v>
      </c>
      <c r="C744" s="33">
        <v>0</v>
      </c>
      <c r="D744" s="33">
        <v>0</v>
      </c>
      <c r="E744" s="33">
        <v>0</v>
      </c>
      <c r="F744" s="33">
        <v>0</v>
      </c>
      <c r="G744" s="33">
        <v>0</v>
      </c>
    </row>
    <row r="745" spans="1:7" ht="32.25" customHeight="1" x14ac:dyDescent="0.3">
      <c r="A745" s="51" t="s">
        <v>28</v>
      </c>
      <c r="B745" s="33">
        <v>150</v>
      </c>
      <c r="C745" s="33">
        <v>300</v>
      </c>
      <c r="D745" s="33">
        <v>0</v>
      </c>
      <c r="E745" s="33">
        <v>0</v>
      </c>
      <c r="F745" s="33">
        <v>0</v>
      </c>
      <c r="G745" s="33">
        <v>0</v>
      </c>
    </row>
    <row r="746" spans="1:7" ht="32.25" customHeight="1" x14ac:dyDescent="0.3">
      <c r="A746" s="51" t="s">
        <v>54</v>
      </c>
      <c r="B746" s="33">
        <v>7475</v>
      </c>
      <c r="C746" s="33">
        <v>7475</v>
      </c>
      <c r="D746" s="33">
        <v>7475</v>
      </c>
      <c r="E746" s="33">
        <v>7475</v>
      </c>
      <c r="F746" s="33">
        <v>7475</v>
      </c>
      <c r="G746" s="33">
        <v>7475</v>
      </c>
    </row>
    <row r="747" spans="1:7" ht="32.25" customHeight="1" x14ac:dyDescent="0.3">
      <c r="A747" s="51" t="s">
        <v>562</v>
      </c>
      <c r="B747" s="59">
        <v>5300</v>
      </c>
      <c r="C747" s="59">
        <v>5300</v>
      </c>
      <c r="D747" s="59">
        <v>5300</v>
      </c>
      <c r="E747" s="59">
        <v>5300</v>
      </c>
      <c r="F747" s="59">
        <v>5300</v>
      </c>
      <c r="G747" s="59">
        <v>5300</v>
      </c>
    </row>
    <row r="748" spans="1:7" ht="76.5" customHeight="1" x14ac:dyDescent="0.3">
      <c r="A748" s="51" t="s">
        <v>521</v>
      </c>
      <c r="B748" s="33">
        <v>9190</v>
      </c>
      <c r="C748" s="33">
        <v>3000</v>
      </c>
      <c r="D748" s="33">
        <v>3000</v>
      </c>
      <c r="E748" s="33">
        <v>0</v>
      </c>
      <c r="F748" s="33">
        <v>0</v>
      </c>
      <c r="G748" s="33">
        <v>0</v>
      </c>
    </row>
    <row r="749" spans="1:7" ht="84" customHeight="1" x14ac:dyDescent="0.3">
      <c r="A749" s="51" t="s">
        <v>29</v>
      </c>
      <c r="B749" s="33">
        <v>1351</v>
      </c>
      <c r="C749" s="33">
        <v>235</v>
      </c>
      <c r="D749" s="33">
        <v>235</v>
      </c>
      <c r="E749" s="33">
        <v>1351</v>
      </c>
      <c r="F749" s="33">
        <v>235</v>
      </c>
      <c r="G749" s="33">
        <v>235</v>
      </c>
    </row>
    <row r="750" spans="1:7" ht="66.75" customHeight="1" x14ac:dyDescent="0.3">
      <c r="A750" s="51" t="s">
        <v>563</v>
      </c>
      <c r="B750" s="33">
        <v>12737</v>
      </c>
      <c r="C750" s="33">
        <v>5000</v>
      </c>
      <c r="D750" s="33">
        <v>5000</v>
      </c>
      <c r="E750" s="33">
        <v>12737</v>
      </c>
      <c r="F750" s="33">
        <v>5000</v>
      </c>
      <c r="G750" s="33">
        <v>5000</v>
      </c>
    </row>
    <row r="751" spans="1:7" ht="66.75" customHeight="1" x14ac:dyDescent="0.3">
      <c r="A751" s="51" t="s">
        <v>16</v>
      </c>
      <c r="B751" s="33">
        <v>524</v>
      </c>
      <c r="C751" s="33">
        <v>0</v>
      </c>
      <c r="D751" s="33">
        <v>0</v>
      </c>
      <c r="E751" s="33">
        <v>0</v>
      </c>
      <c r="F751" s="33">
        <v>0</v>
      </c>
      <c r="G751" s="33">
        <v>0</v>
      </c>
    </row>
    <row r="752" spans="1:7" ht="46.5" customHeight="1" x14ac:dyDescent="0.3">
      <c r="A752" s="51" t="s">
        <v>17</v>
      </c>
      <c r="B752" s="33">
        <v>348.5</v>
      </c>
      <c r="C752" s="33">
        <v>0</v>
      </c>
      <c r="D752" s="33">
        <v>0</v>
      </c>
      <c r="E752" s="33">
        <v>0</v>
      </c>
      <c r="F752" s="33">
        <v>0</v>
      </c>
      <c r="G752" s="33">
        <v>0</v>
      </c>
    </row>
    <row r="753" spans="1:7" ht="44.25" customHeight="1" x14ac:dyDescent="0.3">
      <c r="A753" s="51" t="s">
        <v>18</v>
      </c>
      <c r="B753" s="33">
        <v>1048</v>
      </c>
      <c r="C753" s="33">
        <v>0</v>
      </c>
      <c r="D753" s="33">
        <v>0</v>
      </c>
      <c r="E753" s="33">
        <v>0</v>
      </c>
      <c r="F753" s="33">
        <v>0</v>
      </c>
      <c r="G753" s="33">
        <v>0</v>
      </c>
    </row>
    <row r="754" spans="1:7" ht="46.5" customHeight="1" x14ac:dyDescent="0.3">
      <c r="A754" s="51" t="s">
        <v>19</v>
      </c>
      <c r="B754" s="59">
        <v>376.5</v>
      </c>
      <c r="C754" s="59">
        <v>0</v>
      </c>
      <c r="D754" s="59">
        <v>0</v>
      </c>
      <c r="E754" s="33">
        <v>0</v>
      </c>
      <c r="F754" s="33">
        <v>0</v>
      </c>
      <c r="G754" s="33">
        <v>0</v>
      </c>
    </row>
    <row r="755" spans="1:7" s="15" customFormat="1" ht="43.5" customHeight="1" x14ac:dyDescent="0.3">
      <c r="A755" s="58" t="s">
        <v>110</v>
      </c>
      <c r="B755" s="59">
        <v>12500</v>
      </c>
      <c r="C755" s="59">
        <v>12500</v>
      </c>
      <c r="D755" s="59">
        <v>12500</v>
      </c>
      <c r="E755" s="59">
        <v>4000</v>
      </c>
      <c r="F755" s="59">
        <v>8000</v>
      </c>
      <c r="G755" s="59">
        <v>12500</v>
      </c>
    </row>
    <row r="756" spans="1:7" ht="58.5" customHeight="1" x14ac:dyDescent="0.3">
      <c r="A756" s="51" t="s">
        <v>20</v>
      </c>
      <c r="B756" s="33">
        <v>125.6</v>
      </c>
      <c r="C756" s="33">
        <v>0</v>
      </c>
      <c r="D756" s="33">
        <v>0</v>
      </c>
      <c r="E756" s="33">
        <v>0</v>
      </c>
      <c r="F756" s="33">
        <v>0</v>
      </c>
      <c r="G756" s="33">
        <v>0</v>
      </c>
    </row>
    <row r="757" spans="1:7" ht="58.5" customHeight="1" x14ac:dyDescent="0.3">
      <c r="A757" s="51" t="s">
        <v>21</v>
      </c>
      <c r="B757" s="33">
        <v>84.54</v>
      </c>
      <c r="C757" s="33">
        <v>0</v>
      </c>
      <c r="D757" s="33">
        <v>0</v>
      </c>
      <c r="E757" s="33">
        <v>0</v>
      </c>
      <c r="F757" s="33">
        <v>0</v>
      </c>
      <c r="G757" s="33">
        <v>0</v>
      </c>
    </row>
    <row r="758" spans="1:7" ht="38.25" customHeight="1" x14ac:dyDescent="0.3">
      <c r="A758" s="51" t="s">
        <v>22</v>
      </c>
      <c r="B758" s="33">
        <v>860</v>
      </c>
      <c r="C758" s="33">
        <v>0</v>
      </c>
      <c r="D758" s="33">
        <v>0</v>
      </c>
      <c r="E758" s="33">
        <v>0</v>
      </c>
      <c r="F758" s="33">
        <v>0</v>
      </c>
      <c r="G758" s="33">
        <v>0</v>
      </c>
    </row>
    <row r="759" spans="1:7" ht="38.25" customHeight="1" x14ac:dyDescent="0.3">
      <c r="A759" s="51" t="s">
        <v>23</v>
      </c>
      <c r="B759" s="33">
        <v>352.16</v>
      </c>
      <c r="C759" s="33">
        <v>0</v>
      </c>
      <c r="D759" s="33">
        <v>0</v>
      </c>
      <c r="E759" s="33">
        <v>0</v>
      </c>
      <c r="F759" s="33">
        <v>0</v>
      </c>
      <c r="G759" s="33">
        <v>0</v>
      </c>
    </row>
    <row r="760" spans="1:7" ht="75" customHeight="1" x14ac:dyDescent="0.3">
      <c r="A760" s="51" t="s">
        <v>24</v>
      </c>
      <c r="B760" s="33">
        <v>883.3</v>
      </c>
      <c r="C760" s="33">
        <v>883.3</v>
      </c>
      <c r="D760" s="33">
        <v>883.3</v>
      </c>
      <c r="E760" s="33">
        <v>0</v>
      </c>
      <c r="F760" s="33">
        <v>0</v>
      </c>
      <c r="G760" s="33">
        <v>0</v>
      </c>
    </row>
    <row r="761" spans="1:7" ht="46.5" customHeight="1" x14ac:dyDescent="0.3">
      <c r="A761" s="51" t="s">
        <v>25</v>
      </c>
      <c r="B761" s="59">
        <v>7600</v>
      </c>
      <c r="C761" s="59">
        <v>7600</v>
      </c>
      <c r="D761" s="59">
        <v>7600</v>
      </c>
      <c r="E761" s="33">
        <v>0</v>
      </c>
      <c r="F761" s="33">
        <v>0</v>
      </c>
      <c r="G761" s="33">
        <v>0</v>
      </c>
    </row>
    <row r="762" spans="1:7" ht="46.5" customHeight="1" x14ac:dyDescent="0.3">
      <c r="A762" s="51" t="s">
        <v>26</v>
      </c>
      <c r="B762" s="59">
        <v>2880</v>
      </c>
      <c r="C762" s="59">
        <v>2880</v>
      </c>
      <c r="D762" s="59">
        <v>2880</v>
      </c>
      <c r="E762" s="33">
        <v>0</v>
      </c>
      <c r="F762" s="33">
        <v>0</v>
      </c>
      <c r="G762" s="33">
        <v>0</v>
      </c>
    </row>
    <row r="763" spans="1:7" ht="50.25" customHeight="1" x14ac:dyDescent="0.3">
      <c r="A763" s="51" t="s">
        <v>31</v>
      </c>
      <c r="B763" s="33">
        <v>4200</v>
      </c>
      <c r="C763" s="33">
        <v>4200</v>
      </c>
      <c r="D763" s="33">
        <v>4200</v>
      </c>
      <c r="E763" s="33">
        <v>0</v>
      </c>
      <c r="F763" s="33">
        <v>0</v>
      </c>
      <c r="G763" s="33">
        <v>0</v>
      </c>
    </row>
    <row r="764" spans="1:7" s="15" customFormat="1" ht="65.25" customHeight="1" x14ac:dyDescent="0.3">
      <c r="A764" s="58" t="s">
        <v>32</v>
      </c>
      <c r="B764" s="59">
        <v>7100</v>
      </c>
      <c r="C764" s="59">
        <v>7900</v>
      </c>
      <c r="D764" s="59">
        <v>8400</v>
      </c>
      <c r="E764" s="59">
        <v>7100</v>
      </c>
      <c r="F764" s="59">
        <v>7900</v>
      </c>
      <c r="G764" s="59">
        <v>8400</v>
      </c>
    </row>
    <row r="765" spans="1:7" s="15" customFormat="1" ht="59.25" customHeight="1" x14ac:dyDescent="0.3">
      <c r="A765" s="58" t="s">
        <v>51</v>
      </c>
      <c r="B765" s="59">
        <v>91000</v>
      </c>
      <c r="C765" s="59">
        <v>92000</v>
      </c>
      <c r="D765" s="59">
        <v>93500</v>
      </c>
      <c r="E765" s="59">
        <v>0</v>
      </c>
      <c r="F765" s="59">
        <v>0</v>
      </c>
      <c r="G765" s="59">
        <v>0</v>
      </c>
    </row>
    <row r="766" spans="1:7" s="15" customFormat="1" ht="61.5" customHeight="1" x14ac:dyDescent="0.3">
      <c r="A766" s="58" t="s">
        <v>52</v>
      </c>
      <c r="B766" s="59">
        <v>30339.399999999998</v>
      </c>
      <c r="C766" s="59">
        <v>30672.799999999999</v>
      </c>
      <c r="D766" s="59">
        <v>31172.899999999998</v>
      </c>
      <c r="E766" s="59">
        <v>0</v>
      </c>
      <c r="F766" s="59">
        <v>0</v>
      </c>
      <c r="G766" s="59">
        <v>0</v>
      </c>
    </row>
    <row r="767" spans="1:7" s="15" customFormat="1" ht="57.75" customHeight="1" x14ac:dyDescent="0.3">
      <c r="A767" s="58" t="s">
        <v>544</v>
      </c>
      <c r="B767" s="59">
        <v>7100</v>
      </c>
      <c r="C767" s="59">
        <v>7900</v>
      </c>
      <c r="D767" s="59">
        <v>8400</v>
      </c>
      <c r="E767" s="59"/>
      <c r="F767" s="59"/>
      <c r="G767" s="59"/>
    </row>
    <row r="768" spans="1:7" s="15" customFormat="1" ht="57.75" customHeight="1" x14ac:dyDescent="0.3">
      <c r="A768" s="58" t="s">
        <v>545</v>
      </c>
      <c r="B768" s="59">
        <v>1859.6</v>
      </c>
      <c r="C768" s="59"/>
      <c r="D768" s="59"/>
      <c r="E768" s="59"/>
      <c r="F768" s="59"/>
      <c r="G768" s="59"/>
    </row>
    <row r="769" spans="1:7" ht="34.5" customHeight="1" x14ac:dyDescent="0.3">
      <c r="A769" s="163" t="s">
        <v>7</v>
      </c>
      <c r="B769" s="79">
        <v>808905.7</v>
      </c>
      <c r="C769" s="79">
        <v>788589</v>
      </c>
      <c r="D769" s="79">
        <v>954430.39999999991</v>
      </c>
      <c r="E769" s="79">
        <v>0</v>
      </c>
      <c r="F769" s="79">
        <v>0</v>
      </c>
      <c r="G769" s="79">
        <v>0</v>
      </c>
    </row>
    <row r="770" spans="1:7" ht="33.75" customHeight="1" x14ac:dyDescent="0.3">
      <c r="A770" s="51" t="s">
        <v>33</v>
      </c>
      <c r="B770" s="33">
        <v>84900</v>
      </c>
      <c r="C770" s="33">
        <v>92900</v>
      </c>
      <c r="D770" s="33">
        <v>101500</v>
      </c>
      <c r="E770" s="33">
        <v>0</v>
      </c>
      <c r="F770" s="33">
        <v>0</v>
      </c>
      <c r="G770" s="33">
        <v>0</v>
      </c>
    </row>
    <row r="771" spans="1:7" ht="33.75" customHeight="1" x14ac:dyDescent="0.3">
      <c r="A771" s="51" t="s">
        <v>34</v>
      </c>
      <c r="B771" s="33">
        <v>87.1</v>
      </c>
      <c r="C771" s="33">
        <v>106.3</v>
      </c>
      <c r="D771" s="33">
        <v>123.7</v>
      </c>
      <c r="E771" s="33">
        <v>0</v>
      </c>
      <c r="F771" s="33">
        <v>0</v>
      </c>
      <c r="G771" s="33">
        <v>0</v>
      </c>
    </row>
    <row r="772" spans="1:7" ht="33.75" customHeight="1" x14ac:dyDescent="0.3">
      <c r="A772" s="51" t="s">
        <v>35</v>
      </c>
      <c r="B772" s="59">
        <v>24900</v>
      </c>
      <c r="C772" s="59">
        <v>17800</v>
      </c>
      <c r="D772" s="59">
        <v>187100</v>
      </c>
      <c r="E772" s="33">
        <v>0</v>
      </c>
      <c r="F772" s="33">
        <v>0</v>
      </c>
      <c r="G772" s="33">
        <v>0</v>
      </c>
    </row>
    <row r="773" spans="1:7" ht="33.75" customHeight="1" x14ac:dyDescent="0.3">
      <c r="A773" s="51" t="s">
        <v>36</v>
      </c>
      <c r="B773" s="59">
        <v>140000</v>
      </c>
      <c r="C773" s="59">
        <v>135000</v>
      </c>
      <c r="D773" s="59">
        <v>130000</v>
      </c>
      <c r="E773" s="33">
        <v>0</v>
      </c>
      <c r="F773" s="33">
        <v>0</v>
      </c>
      <c r="G773" s="33">
        <v>0</v>
      </c>
    </row>
    <row r="774" spans="1:7" ht="51" customHeight="1" x14ac:dyDescent="0.3">
      <c r="A774" s="51" t="s">
        <v>37</v>
      </c>
      <c r="B774" s="33">
        <v>420</v>
      </c>
      <c r="C774" s="33">
        <v>1179.9000000000001</v>
      </c>
      <c r="D774" s="33">
        <v>99</v>
      </c>
      <c r="E774" s="33">
        <v>0</v>
      </c>
      <c r="F774" s="33">
        <v>0</v>
      </c>
      <c r="G774" s="33">
        <v>0</v>
      </c>
    </row>
    <row r="775" spans="1:7" ht="58.5" customHeight="1" x14ac:dyDescent="0.3">
      <c r="A775" s="51" t="s">
        <v>38</v>
      </c>
      <c r="B775" s="33">
        <v>45000</v>
      </c>
      <c r="C775" s="33">
        <v>45000</v>
      </c>
      <c r="D775" s="33">
        <v>45000</v>
      </c>
      <c r="E775" s="33">
        <v>0</v>
      </c>
      <c r="F775" s="33">
        <v>0</v>
      </c>
      <c r="G775" s="33">
        <v>0</v>
      </c>
    </row>
    <row r="776" spans="1:7" ht="26.25" customHeight="1" x14ac:dyDescent="0.3">
      <c r="A776" s="51" t="s">
        <v>39</v>
      </c>
      <c r="B776" s="33">
        <v>1500</v>
      </c>
      <c r="C776" s="33">
        <v>975</v>
      </c>
      <c r="D776" s="33">
        <v>975</v>
      </c>
      <c r="E776" s="33">
        <v>0</v>
      </c>
      <c r="F776" s="33">
        <v>0</v>
      </c>
      <c r="G776" s="33">
        <v>0</v>
      </c>
    </row>
    <row r="777" spans="1:7" ht="26.25" customHeight="1" x14ac:dyDescent="0.3">
      <c r="A777" s="51" t="s">
        <v>40</v>
      </c>
      <c r="B777" s="33">
        <v>3000</v>
      </c>
      <c r="C777" s="33">
        <v>1950</v>
      </c>
      <c r="D777" s="33">
        <v>1950</v>
      </c>
      <c r="E777" s="33">
        <v>0</v>
      </c>
      <c r="F777" s="33">
        <v>0</v>
      </c>
      <c r="G777" s="33">
        <v>0</v>
      </c>
    </row>
    <row r="778" spans="1:7" ht="26.25" customHeight="1" x14ac:dyDescent="0.3">
      <c r="A778" s="51" t="s">
        <v>41</v>
      </c>
      <c r="B778" s="59">
        <v>5000</v>
      </c>
      <c r="C778" s="59">
        <v>3250</v>
      </c>
      <c r="D778" s="59">
        <v>3250</v>
      </c>
      <c r="E778" s="33">
        <v>0</v>
      </c>
      <c r="F778" s="33">
        <v>0</v>
      </c>
      <c r="G778" s="33">
        <v>0</v>
      </c>
    </row>
    <row r="779" spans="1:7" ht="29.25" customHeight="1" x14ac:dyDescent="0.3">
      <c r="A779" s="51" t="s">
        <v>42</v>
      </c>
      <c r="B779" s="59">
        <v>450000</v>
      </c>
      <c r="C779" s="59">
        <v>450000</v>
      </c>
      <c r="D779" s="59">
        <v>450000</v>
      </c>
      <c r="E779" s="33">
        <v>0</v>
      </c>
      <c r="F779" s="33">
        <v>0</v>
      </c>
      <c r="G779" s="33">
        <v>0</v>
      </c>
    </row>
    <row r="780" spans="1:7" ht="26.25" customHeight="1" x14ac:dyDescent="0.3">
      <c r="A780" s="51" t="s">
        <v>43</v>
      </c>
      <c r="B780" s="33">
        <v>100</v>
      </c>
      <c r="C780" s="33">
        <v>40</v>
      </c>
      <c r="D780" s="33">
        <v>40</v>
      </c>
      <c r="E780" s="33">
        <v>0</v>
      </c>
      <c r="F780" s="33">
        <v>0</v>
      </c>
      <c r="G780" s="33">
        <v>0</v>
      </c>
    </row>
    <row r="781" spans="1:7" ht="36.75" customHeight="1" x14ac:dyDescent="0.3">
      <c r="A781" s="51" t="s">
        <v>44</v>
      </c>
      <c r="B781" s="33">
        <v>250</v>
      </c>
      <c r="C781" s="33">
        <v>162.5</v>
      </c>
      <c r="D781" s="33">
        <v>162.5</v>
      </c>
      <c r="E781" s="33">
        <v>0</v>
      </c>
      <c r="F781" s="33">
        <v>0</v>
      </c>
      <c r="G781" s="33">
        <v>0</v>
      </c>
    </row>
    <row r="782" spans="1:7" ht="26.25" customHeight="1" x14ac:dyDescent="0.3">
      <c r="A782" s="51" t="s">
        <v>45</v>
      </c>
      <c r="B782" s="33">
        <v>1500</v>
      </c>
      <c r="C782" s="33">
        <v>5000</v>
      </c>
      <c r="D782" s="33">
        <v>4127</v>
      </c>
      <c r="E782" s="33">
        <v>0</v>
      </c>
      <c r="F782" s="33">
        <v>0</v>
      </c>
      <c r="G782" s="33">
        <v>0</v>
      </c>
    </row>
    <row r="783" spans="1:7" ht="36.75" customHeight="1" x14ac:dyDescent="0.3">
      <c r="A783" s="51" t="s">
        <v>46</v>
      </c>
      <c r="B783" s="33">
        <v>20</v>
      </c>
      <c r="C783" s="33">
        <v>22</v>
      </c>
      <c r="D783" s="33">
        <v>25</v>
      </c>
      <c r="E783" s="33">
        <v>0</v>
      </c>
      <c r="F783" s="33">
        <v>0</v>
      </c>
      <c r="G783" s="33">
        <v>0</v>
      </c>
    </row>
    <row r="784" spans="1:7" ht="41.25" customHeight="1" x14ac:dyDescent="0.3">
      <c r="A784" s="51" t="s">
        <v>47</v>
      </c>
      <c r="B784" s="59">
        <v>11828.6</v>
      </c>
      <c r="C784" s="59">
        <v>16703.3</v>
      </c>
      <c r="D784" s="59">
        <v>21578.2</v>
      </c>
      <c r="E784" s="33">
        <v>0</v>
      </c>
      <c r="F784" s="33">
        <v>0</v>
      </c>
      <c r="G784" s="33">
        <v>0</v>
      </c>
    </row>
    <row r="785" spans="1:7" ht="36" customHeight="1" x14ac:dyDescent="0.3">
      <c r="A785" s="51" t="s">
        <v>48</v>
      </c>
      <c r="B785" s="59">
        <v>40000</v>
      </c>
      <c r="C785" s="59">
        <v>15000</v>
      </c>
      <c r="D785" s="59">
        <v>5000</v>
      </c>
      <c r="E785" s="33">
        <v>0</v>
      </c>
      <c r="F785" s="33">
        <v>0</v>
      </c>
      <c r="G785" s="33">
        <v>0</v>
      </c>
    </row>
    <row r="786" spans="1:7" s="15" customFormat="1" ht="73.5" customHeight="1" x14ac:dyDescent="0.3">
      <c r="A786" s="58" t="s">
        <v>56</v>
      </c>
      <c r="B786" s="59">
        <v>400</v>
      </c>
      <c r="C786" s="59">
        <v>3500</v>
      </c>
      <c r="D786" s="59">
        <v>3500</v>
      </c>
      <c r="E786" s="59"/>
      <c r="F786" s="59"/>
      <c r="G786" s="59"/>
    </row>
    <row r="787" spans="1:7" ht="9.75" customHeight="1" x14ac:dyDescent="0.3">
      <c r="A787" s="167"/>
      <c r="B787" s="97"/>
      <c r="C787" s="98"/>
      <c r="D787" s="97"/>
      <c r="E787" s="97"/>
      <c r="F787" s="97"/>
      <c r="G787" s="97"/>
    </row>
    <row r="788" spans="1:7" ht="18.75" customHeight="1" x14ac:dyDescent="0.3">
      <c r="A788" s="168" t="s">
        <v>9</v>
      </c>
      <c r="B788" s="36">
        <v>3405108.8</v>
      </c>
      <c r="C788" s="36">
        <v>3209706.4000000004</v>
      </c>
      <c r="D788" s="36">
        <v>3352560.9</v>
      </c>
      <c r="E788" s="36">
        <v>1895038.5</v>
      </c>
      <c r="F788" s="36">
        <v>1725118.8000000003</v>
      </c>
      <c r="G788" s="36">
        <v>1700798.6</v>
      </c>
    </row>
    <row r="789" spans="1:7" ht="35.25" customHeight="1" x14ac:dyDescent="0.3">
      <c r="A789" s="168" t="s">
        <v>614</v>
      </c>
      <c r="B789" s="36">
        <v>1743406.4000000001</v>
      </c>
      <c r="C789" s="36">
        <v>1585487.6</v>
      </c>
      <c r="D789" s="36">
        <v>1559865.5999999999</v>
      </c>
      <c r="E789" s="36">
        <v>1755479.9</v>
      </c>
      <c r="F789" s="36">
        <v>1589613.2000000002</v>
      </c>
      <c r="G789" s="36">
        <v>1560293</v>
      </c>
    </row>
    <row r="790" spans="1:7" ht="30" customHeight="1" x14ac:dyDescent="0.3">
      <c r="A790" s="170" t="s">
        <v>1</v>
      </c>
      <c r="B790" s="36"/>
      <c r="C790" s="37"/>
      <c r="D790" s="99"/>
      <c r="E790" s="37"/>
      <c r="F790" s="37"/>
      <c r="G790" s="37"/>
    </row>
    <row r="791" spans="1:7" ht="36.75" customHeight="1" x14ac:dyDescent="0.3">
      <c r="A791" s="168" t="s">
        <v>615</v>
      </c>
      <c r="B791" s="36">
        <v>852796.70000000007</v>
      </c>
      <c r="C791" s="36">
        <v>835629.8</v>
      </c>
      <c r="D791" s="36">
        <v>838264.9</v>
      </c>
      <c r="E791" s="36">
        <v>139558.6</v>
      </c>
      <c r="F791" s="36">
        <v>135505.60000000001</v>
      </c>
      <c r="G791" s="36">
        <v>140505.60000000001</v>
      </c>
    </row>
    <row r="792" spans="1:7" ht="23.25" customHeight="1" x14ac:dyDescent="0.3">
      <c r="A792" s="170" t="s">
        <v>1</v>
      </c>
      <c r="B792" s="36"/>
      <c r="C792" s="37"/>
      <c r="D792" s="99"/>
      <c r="E792" s="37"/>
      <c r="F792" s="37"/>
      <c r="G792" s="37"/>
    </row>
    <row r="793" spans="1:7" ht="36.75" customHeight="1" x14ac:dyDescent="0.3">
      <c r="A793" s="168" t="s">
        <v>2</v>
      </c>
      <c r="B793" s="36">
        <v>808905.7</v>
      </c>
      <c r="C793" s="36">
        <v>788589</v>
      </c>
      <c r="D793" s="36">
        <v>954430.39999999991</v>
      </c>
      <c r="E793" s="36">
        <v>0</v>
      </c>
      <c r="F793" s="36">
        <v>0</v>
      </c>
      <c r="G793" s="36">
        <v>0</v>
      </c>
    </row>
    <row r="794" spans="1:7" ht="32.25" customHeight="1" x14ac:dyDescent="0.3">
      <c r="A794" s="361" t="s">
        <v>65</v>
      </c>
      <c r="B794" s="361"/>
      <c r="C794" s="361"/>
      <c r="D794" s="361"/>
      <c r="E794" s="361"/>
      <c r="F794" s="361"/>
      <c r="G794" s="361"/>
    </row>
    <row r="795" spans="1:7" ht="27" customHeight="1" x14ac:dyDescent="0.3">
      <c r="A795" s="365" t="s">
        <v>611</v>
      </c>
      <c r="B795" s="365"/>
      <c r="C795" s="365"/>
      <c r="D795" s="365"/>
      <c r="E795" s="365"/>
      <c r="F795" s="365"/>
      <c r="G795" s="365"/>
    </row>
    <row r="796" spans="1:7" ht="38.25" customHeight="1" x14ac:dyDescent="0.3">
      <c r="A796" s="360" t="s">
        <v>1003</v>
      </c>
      <c r="B796" s="360"/>
      <c r="C796" s="360"/>
      <c r="D796" s="360"/>
      <c r="E796" s="360"/>
      <c r="F796" s="360"/>
      <c r="G796" s="360"/>
    </row>
    <row r="797" spans="1:7" ht="26.25" customHeight="1" x14ac:dyDescent="0.3">
      <c r="A797" s="360" t="s">
        <v>1004</v>
      </c>
      <c r="B797" s="360"/>
      <c r="C797" s="360"/>
      <c r="D797" s="360"/>
      <c r="E797" s="360"/>
      <c r="F797" s="360"/>
      <c r="G797" s="360"/>
    </row>
    <row r="798" spans="1:7" ht="63.75" customHeight="1" x14ac:dyDescent="0.3">
      <c r="A798" s="360" t="s">
        <v>1005</v>
      </c>
      <c r="B798" s="360"/>
      <c r="C798" s="360"/>
      <c r="D798" s="360"/>
      <c r="E798" s="360"/>
      <c r="F798" s="360"/>
      <c r="G798" s="360"/>
    </row>
    <row r="799" spans="1:7" ht="39.75" customHeight="1" x14ac:dyDescent="0.3">
      <c r="A799" s="360" t="s">
        <v>1006</v>
      </c>
      <c r="B799" s="360"/>
      <c r="C799" s="360"/>
      <c r="D799" s="360"/>
      <c r="E799" s="360"/>
      <c r="F799" s="360"/>
      <c r="G799" s="360"/>
    </row>
    <row r="800" spans="1:7" ht="43.5" customHeight="1" x14ac:dyDescent="0.3">
      <c r="A800" s="10" t="s">
        <v>612</v>
      </c>
      <c r="B800" s="9" t="s">
        <v>8</v>
      </c>
      <c r="C800" s="9" t="s">
        <v>8</v>
      </c>
      <c r="D800" s="9" t="s">
        <v>8</v>
      </c>
      <c r="E800" s="9">
        <v>682114.2</v>
      </c>
      <c r="F800" s="9">
        <v>1237505.5</v>
      </c>
      <c r="G800" s="9">
        <v>714573.7</v>
      </c>
    </row>
    <row r="801" spans="1:11" ht="23.25" customHeight="1" x14ac:dyDescent="0.3">
      <c r="A801" s="10" t="s">
        <v>60</v>
      </c>
      <c r="B801" s="9">
        <v>682114.2</v>
      </c>
      <c r="C801" s="9">
        <v>1237505.5</v>
      </c>
      <c r="D801" s="9">
        <v>714573.7</v>
      </c>
      <c r="E801" s="9">
        <v>646361.19999999995</v>
      </c>
      <c r="F801" s="9">
        <v>1254371.6000000001</v>
      </c>
      <c r="G801" s="9">
        <v>709802</v>
      </c>
      <c r="I801" s="11">
        <f>E801-E805</f>
        <v>0</v>
      </c>
      <c r="J801" s="11">
        <f>F801-F805</f>
        <v>0</v>
      </c>
      <c r="K801" s="11">
        <f>G801-G805</f>
        <v>0</v>
      </c>
    </row>
    <row r="802" spans="1:11" s="15" customFormat="1" ht="23.25" customHeight="1" x14ac:dyDescent="0.3">
      <c r="A802" s="260" t="s">
        <v>522</v>
      </c>
      <c r="B802" s="59"/>
      <c r="C802" s="59"/>
      <c r="D802" s="59"/>
      <c r="E802" s="226">
        <v>6419</v>
      </c>
      <c r="F802" s="226">
        <v>16716.099999999999</v>
      </c>
      <c r="G802" s="226">
        <v>-4801.7</v>
      </c>
    </row>
    <row r="803" spans="1:11" s="15" customFormat="1" ht="37.5" customHeight="1" x14ac:dyDescent="0.3">
      <c r="A803" s="260" t="s">
        <v>523</v>
      </c>
      <c r="B803" s="59"/>
      <c r="C803" s="59"/>
      <c r="D803" s="59"/>
      <c r="E803" s="226">
        <v>260</v>
      </c>
      <c r="F803" s="226">
        <v>150</v>
      </c>
      <c r="G803" s="226">
        <v>30</v>
      </c>
    </row>
    <row r="804" spans="1:11" s="15" customFormat="1" ht="37.5" customHeight="1" x14ac:dyDescent="0.3">
      <c r="A804" s="260" t="s">
        <v>549</v>
      </c>
      <c r="B804" s="59"/>
      <c r="C804" s="59"/>
      <c r="D804" s="59"/>
      <c r="E804" s="226">
        <v>-42432</v>
      </c>
      <c r="F804" s="226"/>
      <c r="G804" s="226"/>
    </row>
    <row r="805" spans="1:11" ht="44.25" customHeight="1" x14ac:dyDescent="0.3">
      <c r="A805" s="140" t="s">
        <v>6</v>
      </c>
      <c r="B805" s="22">
        <v>682114.20000000007</v>
      </c>
      <c r="C805" s="22">
        <v>1237505.5</v>
      </c>
      <c r="D805" s="22">
        <v>714573.70000000007</v>
      </c>
      <c r="E805" s="22">
        <v>646361.20000000007</v>
      </c>
      <c r="F805" s="22">
        <v>1254371.6000000001</v>
      </c>
      <c r="G805" s="22">
        <v>709802</v>
      </c>
    </row>
    <row r="806" spans="1:11" ht="39" customHeight="1" x14ac:dyDescent="0.3">
      <c r="A806" s="51" t="s">
        <v>61</v>
      </c>
      <c r="B806" s="33">
        <v>20600.2</v>
      </c>
      <c r="C806" s="33">
        <v>21705.9</v>
      </c>
      <c r="D806" s="33">
        <v>21695.9</v>
      </c>
      <c r="E806" s="59">
        <v>20600.2</v>
      </c>
      <c r="F806" s="59">
        <v>21705.9</v>
      </c>
      <c r="G806" s="59">
        <v>21695.9</v>
      </c>
    </row>
    <row r="807" spans="1:11" ht="38.25" customHeight="1" x14ac:dyDescent="0.3">
      <c r="A807" s="261" t="s">
        <v>621</v>
      </c>
      <c r="B807" s="33">
        <v>110</v>
      </c>
      <c r="C807" s="33">
        <v>120</v>
      </c>
      <c r="D807" s="33">
        <v>130</v>
      </c>
      <c r="E807" s="59">
        <v>110</v>
      </c>
      <c r="F807" s="59">
        <v>120</v>
      </c>
      <c r="G807" s="59">
        <v>130</v>
      </c>
    </row>
    <row r="808" spans="1:11" ht="105.75" customHeight="1" x14ac:dyDescent="0.3">
      <c r="A808" s="51" t="s">
        <v>62</v>
      </c>
      <c r="B808" s="33">
        <v>1000</v>
      </c>
      <c r="C808" s="33">
        <v>1000</v>
      </c>
      <c r="D808" s="33">
        <v>1000</v>
      </c>
      <c r="E808" s="59">
        <v>1000</v>
      </c>
      <c r="F808" s="59">
        <v>1000</v>
      </c>
      <c r="G808" s="59">
        <v>1000</v>
      </c>
    </row>
    <row r="809" spans="1:11" ht="65.25" customHeight="1" x14ac:dyDescent="0.3">
      <c r="A809" s="51" t="s">
        <v>63</v>
      </c>
      <c r="B809" s="33">
        <v>1115.7</v>
      </c>
      <c r="C809" s="33"/>
      <c r="D809" s="33"/>
      <c r="E809" s="59">
        <v>1115.7</v>
      </c>
      <c r="F809" s="59"/>
      <c r="G809" s="59"/>
    </row>
    <row r="810" spans="1:11" ht="42" customHeight="1" x14ac:dyDescent="0.3">
      <c r="A810" s="51" t="s">
        <v>622</v>
      </c>
      <c r="B810" s="33">
        <v>4420</v>
      </c>
      <c r="C810" s="33"/>
      <c r="D810" s="33"/>
      <c r="E810" s="59">
        <v>4500</v>
      </c>
      <c r="F810" s="59"/>
      <c r="G810" s="59"/>
    </row>
    <row r="811" spans="1:11" ht="69.75" customHeight="1" x14ac:dyDescent="0.3">
      <c r="A811" s="51" t="s">
        <v>623</v>
      </c>
      <c r="B811" s="33">
        <v>110500</v>
      </c>
      <c r="C811" s="33">
        <v>454000</v>
      </c>
      <c r="D811" s="33">
        <v>119000</v>
      </c>
      <c r="E811" s="59">
        <v>112500</v>
      </c>
      <c r="F811" s="59">
        <v>462000</v>
      </c>
      <c r="G811" s="59">
        <v>117500</v>
      </c>
    </row>
    <row r="812" spans="1:11" ht="72" customHeight="1" x14ac:dyDescent="0.3">
      <c r="A812" s="51" t="s">
        <v>624</v>
      </c>
      <c r="B812" s="33">
        <v>3315</v>
      </c>
      <c r="C812" s="33">
        <v>3405</v>
      </c>
      <c r="D812" s="33">
        <v>3570</v>
      </c>
      <c r="E812" s="59">
        <v>3375</v>
      </c>
      <c r="F812" s="59">
        <v>3465</v>
      </c>
      <c r="G812" s="59">
        <v>3525</v>
      </c>
    </row>
    <row r="813" spans="1:11" ht="65.25" customHeight="1" x14ac:dyDescent="0.3">
      <c r="A813" s="51" t="s">
        <v>625</v>
      </c>
      <c r="B813" s="33">
        <v>13923</v>
      </c>
      <c r="C813" s="33">
        <v>15209</v>
      </c>
      <c r="D813" s="33">
        <v>17136</v>
      </c>
      <c r="E813" s="59">
        <v>14175</v>
      </c>
      <c r="F813" s="59">
        <v>15477</v>
      </c>
      <c r="G813" s="59">
        <v>16920</v>
      </c>
    </row>
    <row r="814" spans="1:11" ht="69" customHeight="1" x14ac:dyDescent="0.3">
      <c r="A814" s="168" t="s">
        <v>626</v>
      </c>
      <c r="B814" s="33">
        <v>150000</v>
      </c>
      <c r="C814" s="33">
        <v>150000</v>
      </c>
      <c r="D814" s="33">
        <v>150000</v>
      </c>
      <c r="E814" s="59">
        <v>150000</v>
      </c>
      <c r="F814" s="59">
        <v>150000</v>
      </c>
      <c r="G814" s="59">
        <v>150000</v>
      </c>
    </row>
    <row r="815" spans="1:11" ht="65.25" customHeight="1" x14ac:dyDescent="0.3">
      <c r="A815" s="51" t="s">
        <v>111</v>
      </c>
      <c r="B815" s="33">
        <v>80000</v>
      </c>
      <c r="C815" s="33">
        <v>80000</v>
      </c>
      <c r="D815" s="33">
        <v>80000</v>
      </c>
      <c r="E815" s="59">
        <v>80000</v>
      </c>
      <c r="F815" s="59">
        <v>80000</v>
      </c>
      <c r="G815" s="59">
        <v>80000</v>
      </c>
    </row>
    <row r="816" spans="1:11" ht="60.75" customHeight="1" x14ac:dyDescent="0.3">
      <c r="A816" s="51" t="s">
        <v>627</v>
      </c>
      <c r="B816" s="33">
        <v>950</v>
      </c>
      <c r="C816" s="33">
        <v>950</v>
      </c>
      <c r="D816" s="33">
        <v>950</v>
      </c>
      <c r="E816" s="59">
        <v>950</v>
      </c>
      <c r="F816" s="59">
        <v>950</v>
      </c>
      <c r="G816" s="59">
        <v>950</v>
      </c>
    </row>
    <row r="817" spans="1:7" ht="51.75" customHeight="1" x14ac:dyDescent="0.3">
      <c r="A817" s="51" t="s">
        <v>628</v>
      </c>
      <c r="B817" s="33">
        <v>156859.20000000001</v>
      </c>
      <c r="C817" s="33">
        <v>458998.5</v>
      </c>
      <c r="D817" s="33">
        <v>268599.7</v>
      </c>
      <c r="E817" s="59">
        <v>159698.20000000001</v>
      </c>
      <c r="F817" s="59">
        <v>467086.6</v>
      </c>
      <c r="G817" s="59">
        <v>265214</v>
      </c>
    </row>
    <row r="818" spans="1:7" s="15" customFormat="1" ht="57" customHeight="1" x14ac:dyDescent="0.3">
      <c r="A818" s="58" t="s">
        <v>629</v>
      </c>
      <c r="B818" s="59">
        <v>13275</v>
      </c>
      <c r="C818" s="59">
        <v>13500</v>
      </c>
      <c r="D818" s="59">
        <v>13875</v>
      </c>
      <c r="E818" s="59">
        <v>11100</v>
      </c>
      <c r="F818" s="59">
        <v>11160</v>
      </c>
      <c r="G818" s="59">
        <v>11400</v>
      </c>
    </row>
    <row r="819" spans="1:7" s="15" customFormat="1" ht="58.5" customHeight="1" x14ac:dyDescent="0.3">
      <c r="A819" s="58" t="s">
        <v>112</v>
      </c>
      <c r="B819" s="59"/>
      <c r="C819" s="59"/>
      <c r="D819" s="59"/>
      <c r="E819" s="59">
        <v>2775</v>
      </c>
      <c r="F819" s="59">
        <v>2790</v>
      </c>
      <c r="G819" s="59">
        <v>2850</v>
      </c>
    </row>
    <row r="820" spans="1:7" s="15" customFormat="1" ht="47.25" customHeight="1" x14ac:dyDescent="0.3">
      <c r="A820" s="58" t="s">
        <v>630</v>
      </c>
      <c r="B820" s="59">
        <v>86190</v>
      </c>
      <c r="C820" s="59"/>
      <c r="D820" s="59"/>
      <c r="E820" s="59">
        <v>44550</v>
      </c>
      <c r="F820" s="59"/>
      <c r="G820" s="59"/>
    </row>
    <row r="821" spans="1:7" s="15" customFormat="1" ht="64.5" customHeight="1" x14ac:dyDescent="0.3">
      <c r="A821" s="58" t="s">
        <v>113</v>
      </c>
      <c r="B821" s="59">
        <v>21217.1</v>
      </c>
      <c r="C821" s="59">
        <v>21217.1</v>
      </c>
      <c r="D821" s="59">
        <v>21217.1</v>
      </c>
      <c r="E821" s="59">
        <v>21217.1</v>
      </c>
      <c r="F821" s="59">
        <v>21217.1</v>
      </c>
      <c r="G821" s="59">
        <v>21217.1</v>
      </c>
    </row>
    <row r="822" spans="1:7" s="15" customFormat="1" ht="55.5" customHeight="1" x14ac:dyDescent="0.3">
      <c r="A822" s="58" t="s">
        <v>631</v>
      </c>
      <c r="B822" s="59">
        <v>1239</v>
      </c>
      <c r="C822" s="59"/>
      <c r="D822" s="59"/>
      <c r="E822" s="59">
        <v>1295</v>
      </c>
      <c r="F822" s="59"/>
      <c r="G822" s="59"/>
    </row>
    <row r="823" spans="1:7" ht="45.75" customHeight="1" x14ac:dyDescent="0.3">
      <c r="A823" s="51" t="s">
        <v>82</v>
      </c>
      <c r="B823" s="33">
        <v>17400</v>
      </c>
      <c r="C823" s="33">
        <v>17400</v>
      </c>
      <c r="D823" s="33">
        <v>17400</v>
      </c>
      <c r="E823" s="59">
        <v>17400</v>
      </c>
      <c r="F823" s="59">
        <v>17400</v>
      </c>
      <c r="G823" s="59">
        <v>17400</v>
      </c>
    </row>
    <row r="824" spans="1:7" ht="36" customHeight="1" x14ac:dyDescent="0.3">
      <c r="A824" s="150" t="s">
        <v>613</v>
      </c>
      <c r="B824" s="49"/>
      <c r="C824" s="49"/>
      <c r="D824" s="49"/>
      <c r="E824" s="49"/>
      <c r="F824" s="49"/>
      <c r="G824" s="49"/>
    </row>
    <row r="825" spans="1:7" ht="18.75" customHeight="1" x14ac:dyDescent="0.3">
      <c r="A825" s="163" t="s">
        <v>7</v>
      </c>
      <c r="B825" s="79">
        <v>325500</v>
      </c>
      <c r="C825" s="79">
        <v>557000</v>
      </c>
      <c r="D825" s="79">
        <v>114750</v>
      </c>
      <c r="E825" s="79">
        <v>0</v>
      </c>
      <c r="F825" s="79">
        <v>0</v>
      </c>
      <c r="G825" s="79">
        <v>0</v>
      </c>
    </row>
    <row r="826" spans="1:7" ht="61.5" customHeight="1" x14ac:dyDescent="0.3">
      <c r="A826" s="51" t="s">
        <v>64</v>
      </c>
      <c r="B826" s="33">
        <v>325500</v>
      </c>
      <c r="C826" s="54">
        <v>557000</v>
      </c>
      <c r="D826" s="54">
        <v>114750</v>
      </c>
      <c r="E826" s="37"/>
      <c r="F826" s="37"/>
      <c r="G826" s="37"/>
    </row>
    <row r="827" spans="1:7" ht="10.5" customHeight="1" x14ac:dyDescent="0.3">
      <c r="A827" s="167"/>
      <c r="B827" s="97"/>
      <c r="C827" s="98"/>
      <c r="D827" s="97"/>
      <c r="E827" s="97"/>
      <c r="F827" s="97"/>
      <c r="G827" s="97"/>
    </row>
    <row r="828" spans="1:7" ht="18.75" customHeight="1" x14ac:dyDescent="0.3">
      <c r="A828" s="168" t="s">
        <v>9</v>
      </c>
      <c r="B828" s="36">
        <v>1007614.2000000001</v>
      </c>
      <c r="C828" s="36">
        <v>1794505.5</v>
      </c>
      <c r="D828" s="36">
        <v>829323.70000000007</v>
      </c>
      <c r="E828" s="36">
        <v>646361.20000000007</v>
      </c>
      <c r="F828" s="36">
        <v>1254371.6000000001</v>
      </c>
      <c r="G828" s="36">
        <v>709802</v>
      </c>
    </row>
    <row r="829" spans="1:7" ht="35.25" customHeight="1" x14ac:dyDescent="0.3">
      <c r="A829" s="168" t="s">
        <v>614</v>
      </c>
      <c r="B829" s="36">
        <v>682114.20000000007</v>
      </c>
      <c r="C829" s="36">
        <v>1237505.5</v>
      </c>
      <c r="D829" s="36">
        <v>714573.70000000007</v>
      </c>
      <c r="E829" s="36">
        <v>646361.20000000007</v>
      </c>
      <c r="F829" s="36">
        <v>1254371.6000000001</v>
      </c>
      <c r="G829" s="36">
        <v>709802</v>
      </c>
    </row>
    <row r="830" spans="1:7" ht="30" customHeight="1" x14ac:dyDescent="0.3">
      <c r="A830" s="170" t="s">
        <v>1</v>
      </c>
      <c r="B830" s="36"/>
      <c r="C830" s="37"/>
      <c r="D830" s="99"/>
      <c r="E830" s="37"/>
      <c r="F830" s="37"/>
      <c r="G830" s="37"/>
    </row>
    <row r="831" spans="1:7" ht="36.75" customHeight="1" x14ac:dyDescent="0.3">
      <c r="A831" s="168" t="s">
        <v>615</v>
      </c>
      <c r="B831" s="36">
        <v>0</v>
      </c>
      <c r="C831" s="36">
        <v>0</v>
      </c>
      <c r="D831" s="36">
        <v>0</v>
      </c>
      <c r="E831" s="36">
        <v>0</v>
      </c>
      <c r="F831" s="36">
        <v>0</v>
      </c>
      <c r="G831" s="36">
        <v>0</v>
      </c>
    </row>
    <row r="832" spans="1:7" ht="23.25" customHeight="1" x14ac:dyDescent="0.3">
      <c r="A832" s="170" t="s">
        <v>1</v>
      </c>
      <c r="B832" s="36"/>
      <c r="C832" s="37"/>
      <c r="D832" s="99"/>
      <c r="E832" s="37"/>
      <c r="F832" s="37"/>
      <c r="G832" s="37"/>
    </row>
    <row r="833" spans="1:7" ht="36.75" customHeight="1" x14ac:dyDescent="0.3">
      <c r="A833" s="168" t="s">
        <v>2</v>
      </c>
      <c r="B833" s="36">
        <v>325500</v>
      </c>
      <c r="C833" s="36">
        <v>557000</v>
      </c>
      <c r="D833" s="36">
        <v>114750</v>
      </c>
      <c r="E833" s="36">
        <v>0</v>
      </c>
      <c r="F833" s="36">
        <v>0</v>
      </c>
      <c r="G833" s="36">
        <v>0</v>
      </c>
    </row>
    <row r="834" spans="1:7" ht="32.25" customHeight="1" x14ac:dyDescent="0.3">
      <c r="A834" s="361" t="s">
        <v>172</v>
      </c>
      <c r="B834" s="361"/>
      <c r="C834" s="361"/>
      <c r="D834" s="361"/>
      <c r="E834" s="361"/>
      <c r="F834" s="361"/>
      <c r="G834" s="361"/>
    </row>
    <row r="835" spans="1:7" ht="21.75" customHeight="1" x14ac:dyDescent="0.3">
      <c r="A835" s="358" t="s">
        <v>4</v>
      </c>
      <c r="B835" s="358"/>
      <c r="C835" s="358"/>
      <c r="D835" s="358"/>
      <c r="E835" s="358"/>
      <c r="F835" s="358"/>
      <c r="G835" s="358"/>
    </row>
    <row r="836" spans="1:7" ht="23.25" customHeight="1" x14ac:dyDescent="0.3">
      <c r="A836" s="359" t="s">
        <v>165</v>
      </c>
      <c r="B836" s="359"/>
      <c r="C836" s="359"/>
      <c r="D836" s="359"/>
      <c r="E836" s="359"/>
      <c r="F836" s="359"/>
      <c r="G836" s="359"/>
    </row>
    <row r="837" spans="1:7" ht="23.25" customHeight="1" x14ac:dyDescent="0.3">
      <c r="A837" s="359" t="s">
        <v>166</v>
      </c>
      <c r="B837" s="359"/>
      <c r="C837" s="359"/>
      <c r="D837" s="359"/>
      <c r="E837" s="359"/>
      <c r="F837" s="359"/>
      <c r="G837" s="359"/>
    </row>
    <row r="838" spans="1:7" ht="23.25" customHeight="1" x14ac:dyDescent="0.3">
      <c r="A838" s="359" t="s">
        <v>167</v>
      </c>
      <c r="B838" s="359"/>
      <c r="C838" s="359"/>
      <c r="D838" s="359"/>
      <c r="E838" s="359"/>
      <c r="F838" s="359"/>
      <c r="G838" s="359"/>
    </row>
    <row r="839" spans="1:7" ht="23.25" customHeight="1" x14ac:dyDescent="0.3">
      <c r="A839" s="359" t="s">
        <v>168</v>
      </c>
      <c r="B839" s="359"/>
      <c r="C839" s="359"/>
      <c r="D839" s="359"/>
      <c r="E839" s="359"/>
      <c r="F839" s="359"/>
      <c r="G839" s="359"/>
    </row>
    <row r="840" spans="1:7" ht="23.25" customHeight="1" x14ac:dyDescent="0.3">
      <c r="A840" s="378" t="s">
        <v>169</v>
      </c>
      <c r="B840" s="379"/>
      <c r="C840" s="379"/>
      <c r="D840" s="379"/>
      <c r="E840" s="379"/>
      <c r="F840" s="379"/>
      <c r="G840" s="379"/>
    </row>
    <row r="841" spans="1:7" ht="33.75" customHeight="1" x14ac:dyDescent="0.3">
      <c r="A841" s="10" t="s">
        <v>612</v>
      </c>
      <c r="B841" s="9" t="s">
        <v>8</v>
      </c>
      <c r="C841" s="9" t="s">
        <v>8</v>
      </c>
      <c r="D841" s="9" t="s">
        <v>8</v>
      </c>
      <c r="E841" s="9">
        <v>70533.3</v>
      </c>
      <c r="F841" s="9">
        <v>70533.3</v>
      </c>
      <c r="G841" s="9">
        <v>70533.3</v>
      </c>
    </row>
    <row r="842" spans="1:7" ht="33.75" customHeight="1" x14ac:dyDescent="0.3">
      <c r="A842" s="140" t="s">
        <v>6</v>
      </c>
      <c r="B842" s="22">
        <v>70533.3</v>
      </c>
      <c r="C842" s="22">
        <v>70533.3</v>
      </c>
      <c r="D842" s="22">
        <v>70533.3</v>
      </c>
      <c r="E842" s="22">
        <v>70533.3</v>
      </c>
      <c r="F842" s="22">
        <v>70533.3</v>
      </c>
      <c r="G842" s="22">
        <v>70533.3</v>
      </c>
    </row>
    <row r="843" spans="1:7" ht="29.25" customHeight="1" x14ac:dyDescent="0.3">
      <c r="A843" s="51" t="s">
        <v>876</v>
      </c>
      <c r="B843" s="33">
        <v>12604.2</v>
      </c>
      <c r="C843" s="33">
        <v>12604.2</v>
      </c>
      <c r="D843" s="33">
        <v>12604.2</v>
      </c>
      <c r="E843" s="33">
        <v>12604.2</v>
      </c>
      <c r="F843" s="33">
        <v>12604.2</v>
      </c>
      <c r="G843" s="33">
        <v>12604.2</v>
      </c>
    </row>
    <row r="844" spans="1:7" ht="27.75" customHeight="1" x14ac:dyDescent="0.3">
      <c r="A844" s="51" t="s">
        <v>877</v>
      </c>
      <c r="B844" s="33">
        <v>2457.5</v>
      </c>
      <c r="C844" s="33">
        <v>2457.5</v>
      </c>
      <c r="D844" s="33">
        <v>2457.5</v>
      </c>
      <c r="E844" s="33">
        <v>2457.5</v>
      </c>
      <c r="F844" s="33">
        <v>2457.5</v>
      </c>
      <c r="G844" s="33">
        <v>2457.5</v>
      </c>
    </row>
    <row r="845" spans="1:7" ht="53.25" customHeight="1" x14ac:dyDescent="0.3">
      <c r="A845" s="51" t="s">
        <v>878</v>
      </c>
      <c r="B845" s="33">
        <v>2981</v>
      </c>
      <c r="C845" s="33">
        <v>2981</v>
      </c>
      <c r="D845" s="33">
        <v>2981</v>
      </c>
      <c r="E845" s="33">
        <v>2981</v>
      </c>
      <c r="F845" s="33">
        <v>2981</v>
      </c>
      <c r="G845" s="33">
        <v>2981</v>
      </c>
    </row>
    <row r="846" spans="1:7" ht="36.75" customHeight="1" x14ac:dyDescent="0.3">
      <c r="A846" s="51" t="s">
        <v>879</v>
      </c>
      <c r="B846" s="33">
        <v>800</v>
      </c>
      <c r="C846" s="33">
        <v>800</v>
      </c>
      <c r="D846" s="33">
        <v>800</v>
      </c>
      <c r="E846" s="33">
        <v>800</v>
      </c>
      <c r="F846" s="33">
        <v>800</v>
      </c>
      <c r="G846" s="33">
        <v>800</v>
      </c>
    </row>
    <row r="847" spans="1:7" ht="30" customHeight="1" x14ac:dyDescent="0.3">
      <c r="A847" s="64" t="s">
        <v>880</v>
      </c>
      <c r="B847" s="32">
        <v>51690.6</v>
      </c>
      <c r="C847" s="32">
        <v>51690.6</v>
      </c>
      <c r="D847" s="32">
        <v>51690.6</v>
      </c>
      <c r="E847" s="32">
        <v>51690.6</v>
      </c>
      <c r="F847" s="32">
        <v>51690.6</v>
      </c>
      <c r="G847" s="32">
        <v>51690.6</v>
      </c>
    </row>
    <row r="848" spans="1:7" ht="36.75" customHeight="1" x14ac:dyDescent="0.3">
      <c r="A848" s="150" t="s">
        <v>613</v>
      </c>
      <c r="B848" s="49">
        <v>6780.1</v>
      </c>
      <c r="C848" s="49">
        <v>7059.4</v>
      </c>
      <c r="D848" s="49">
        <v>2059.3999999999996</v>
      </c>
      <c r="E848" s="49"/>
      <c r="F848" s="49"/>
      <c r="G848" s="49"/>
    </row>
    <row r="849" spans="1:7" ht="92.25" customHeight="1" x14ac:dyDescent="0.3">
      <c r="A849" s="58" t="s">
        <v>632</v>
      </c>
      <c r="B849" s="59">
        <v>3000</v>
      </c>
      <c r="C849" s="59">
        <v>3000</v>
      </c>
      <c r="D849" s="59">
        <v>0</v>
      </c>
      <c r="E849" s="14"/>
      <c r="F849" s="14"/>
      <c r="G849" s="14"/>
    </row>
    <row r="850" spans="1:7" ht="105" customHeight="1" x14ac:dyDescent="0.3">
      <c r="A850" s="51" t="s">
        <v>633</v>
      </c>
      <c r="B850" s="33">
        <v>2000</v>
      </c>
      <c r="C850" s="54">
        <v>2000</v>
      </c>
      <c r="D850" s="54">
        <v>0</v>
      </c>
      <c r="E850" s="54"/>
      <c r="F850" s="54"/>
      <c r="G850" s="54"/>
    </row>
    <row r="851" spans="1:7" ht="37.5" customHeight="1" x14ac:dyDescent="0.3">
      <c r="A851" s="51" t="s">
        <v>524</v>
      </c>
      <c r="B851" s="33">
        <v>824.8</v>
      </c>
      <c r="C851" s="33">
        <v>824.8</v>
      </c>
      <c r="D851" s="54">
        <v>824.8</v>
      </c>
      <c r="E851" s="54"/>
      <c r="F851" s="54"/>
      <c r="G851" s="54"/>
    </row>
    <row r="852" spans="1:7" ht="61.5" customHeight="1" x14ac:dyDescent="0.3">
      <c r="A852" s="51" t="s">
        <v>525</v>
      </c>
      <c r="B852" s="33">
        <v>955.3</v>
      </c>
      <c r="C852" s="33">
        <v>1234.5999999999999</v>
      </c>
      <c r="D852" s="54">
        <v>1234.5999999999999</v>
      </c>
      <c r="E852" s="54"/>
      <c r="F852" s="54"/>
      <c r="G852" s="54"/>
    </row>
    <row r="853" spans="1:7" ht="18.75" customHeight="1" x14ac:dyDescent="0.3">
      <c r="A853" s="163" t="s">
        <v>7</v>
      </c>
      <c r="B853" s="79"/>
      <c r="C853" s="79"/>
      <c r="D853" s="79"/>
      <c r="E853" s="262"/>
      <c r="F853" s="262"/>
      <c r="G853" s="262"/>
    </row>
    <row r="854" spans="1:7" x14ac:dyDescent="0.3">
      <c r="A854" s="167"/>
      <c r="B854" s="97"/>
      <c r="C854" s="98"/>
      <c r="D854" s="97"/>
      <c r="E854" s="97"/>
      <c r="F854" s="97"/>
      <c r="G854" s="97"/>
    </row>
    <row r="855" spans="1:7" ht="16.5" customHeight="1" x14ac:dyDescent="0.3">
      <c r="A855" s="168" t="s">
        <v>9</v>
      </c>
      <c r="B855" s="36">
        <v>77313.400000000009</v>
      </c>
      <c r="C855" s="36">
        <v>77592.7</v>
      </c>
      <c r="D855" s="36">
        <v>72592.7</v>
      </c>
      <c r="E855" s="36">
        <v>70533.3</v>
      </c>
      <c r="F855" s="36">
        <v>70533.3</v>
      </c>
      <c r="G855" s="36">
        <v>70533.3</v>
      </c>
    </row>
    <row r="856" spans="1:7" ht="35.25" customHeight="1" x14ac:dyDescent="0.3">
      <c r="A856" s="168" t="s">
        <v>614</v>
      </c>
      <c r="B856" s="36">
        <v>70533.3</v>
      </c>
      <c r="C856" s="36">
        <v>70533.3</v>
      </c>
      <c r="D856" s="36">
        <v>70533.3</v>
      </c>
      <c r="E856" s="36">
        <v>70533.3</v>
      </c>
      <c r="F856" s="36">
        <v>70533.3</v>
      </c>
      <c r="G856" s="36">
        <v>70533.3</v>
      </c>
    </row>
    <row r="857" spans="1:7" ht="21.75" customHeight="1" x14ac:dyDescent="0.3">
      <c r="A857" s="170" t="s">
        <v>1</v>
      </c>
      <c r="B857" s="36"/>
      <c r="C857" s="37"/>
      <c r="D857" s="99"/>
      <c r="E857" s="37"/>
      <c r="F857" s="37"/>
      <c r="G857" s="37"/>
    </row>
    <row r="858" spans="1:7" ht="34.5" customHeight="1" x14ac:dyDescent="0.3">
      <c r="A858" s="168" t="s">
        <v>615</v>
      </c>
      <c r="B858" s="36">
        <v>6780.1</v>
      </c>
      <c r="C858" s="36">
        <v>7059.4</v>
      </c>
      <c r="D858" s="36">
        <v>2059.3999999999996</v>
      </c>
      <c r="E858" s="36">
        <v>0</v>
      </c>
      <c r="F858" s="36">
        <v>0</v>
      </c>
      <c r="G858" s="36">
        <v>0</v>
      </c>
    </row>
    <row r="859" spans="1:7" ht="22.5" customHeight="1" x14ac:dyDescent="0.3">
      <c r="A859" s="170" t="s">
        <v>1</v>
      </c>
      <c r="B859" s="36"/>
      <c r="C859" s="37"/>
      <c r="D859" s="99"/>
      <c r="E859" s="37"/>
      <c r="F859" s="37"/>
      <c r="G859" s="37"/>
    </row>
    <row r="860" spans="1:7" ht="25.5" customHeight="1" x14ac:dyDescent="0.3">
      <c r="A860" s="168" t="s">
        <v>2</v>
      </c>
      <c r="B860" s="36">
        <v>0</v>
      </c>
      <c r="C860" s="36">
        <v>0</v>
      </c>
      <c r="D860" s="36">
        <v>0</v>
      </c>
      <c r="E860" s="36">
        <v>0</v>
      </c>
      <c r="F860" s="36">
        <v>0</v>
      </c>
      <c r="G860" s="36">
        <v>0</v>
      </c>
    </row>
    <row r="861" spans="1:7" ht="28.5" customHeight="1" x14ac:dyDescent="0.3">
      <c r="A861" s="361" t="s">
        <v>90</v>
      </c>
      <c r="B861" s="361"/>
      <c r="C861" s="361"/>
      <c r="D861" s="361"/>
      <c r="E861" s="361"/>
      <c r="F861" s="361"/>
      <c r="G861" s="361"/>
    </row>
    <row r="862" spans="1:7" ht="27" customHeight="1" x14ac:dyDescent="0.3">
      <c r="A862" s="358" t="s">
        <v>4</v>
      </c>
      <c r="B862" s="358"/>
      <c r="C862" s="358"/>
      <c r="D862" s="358"/>
      <c r="E862" s="358"/>
      <c r="F862" s="358"/>
      <c r="G862" s="358"/>
    </row>
    <row r="863" spans="1:7" ht="21.75" customHeight="1" x14ac:dyDescent="0.3">
      <c r="A863" s="383" t="s">
        <v>881</v>
      </c>
      <c r="B863" s="384"/>
      <c r="C863" s="384"/>
      <c r="D863" s="384"/>
      <c r="E863" s="384"/>
      <c r="F863" s="384"/>
      <c r="G863" s="384"/>
    </row>
    <row r="864" spans="1:7" ht="21.75" customHeight="1" x14ac:dyDescent="0.3">
      <c r="A864" s="383" t="s">
        <v>882</v>
      </c>
      <c r="B864" s="384"/>
      <c r="C864" s="384"/>
      <c r="D864" s="384"/>
      <c r="E864" s="384"/>
      <c r="F864" s="384"/>
      <c r="G864" s="384"/>
    </row>
    <row r="865" spans="1:11" ht="21.75" customHeight="1" x14ac:dyDescent="0.3">
      <c r="A865" s="383" t="s">
        <v>883</v>
      </c>
      <c r="B865" s="384"/>
      <c r="C865" s="384"/>
      <c r="D865" s="384"/>
      <c r="E865" s="384"/>
      <c r="F865" s="384"/>
      <c r="G865" s="384"/>
    </row>
    <row r="866" spans="1:11" ht="21.75" customHeight="1" x14ac:dyDescent="0.3">
      <c r="A866" s="383" t="s">
        <v>884</v>
      </c>
      <c r="B866" s="384"/>
      <c r="C866" s="384"/>
      <c r="D866" s="384"/>
      <c r="E866" s="384"/>
      <c r="F866" s="384"/>
      <c r="G866" s="384"/>
    </row>
    <row r="867" spans="1:11" ht="21.75" customHeight="1" x14ac:dyDescent="0.3">
      <c r="A867" s="372" t="s">
        <v>885</v>
      </c>
      <c r="B867" s="372"/>
      <c r="C867" s="372"/>
      <c r="D867" s="372"/>
      <c r="E867" s="372"/>
      <c r="F867" s="372"/>
      <c r="G867" s="372"/>
    </row>
    <row r="868" spans="1:11" ht="21.75" customHeight="1" x14ac:dyDescent="0.3">
      <c r="A868" s="372" t="s">
        <v>886</v>
      </c>
      <c r="B868" s="372"/>
      <c r="C868" s="372"/>
      <c r="D868" s="372"/>
      <c r="E868" s="372"/>
      <c r="F868" s="372"/>
      <c r="G868" s="372"/>
    </row>
    <row r="869" spans="1:11" ht="42" customHeight="1" x14ac:dyDescent="0.3">
      <c r="A869" s="372" t="s">
        <v>1007</v>
      </c>
      <c r="B869" s="372"/>
      <c r="C869" s="372"/>
      <c r="D869" s="372"/>
      <c r="E869" s="372"/>
      <c r="F869" s="372"/>
      <c r="G869" s="372"/>
    </row>
    <row r="870" spans="1:11" ht="20.25" customHeight="1" x14ac:dyDescent="0.3">
      <c r="A870" s="385" t="s">
        <v>1008</v>
      </c>
      <c r="B870" s="386"/>
      <c r="C870" s="386"/>
      <c r="D870" s="386"/>
      <c r="E870" s="386"/>
      <c r="F870" s="386"/>
      <c r="G870" s="387"/>
    </row>
    <row r="871" spans="1:11" ht="28.5" customHeight="1" x14ac:dyDescent="0.3">
      <c r="A871" s="10" t="s">
        <v>5</v>
      </c>
      <c r="B871" s="9" t="s">
        <v>8</v>
      </c>
      <c r="C871" s="9" t="s">
        <v>8</v>
      </c>
      <c r="D871" s="9" t="s">
        <v>8</v>
      </c>
      <c r="E871" s="9">
        <v>5643420.5</v>
      </c>
      <c r="F871" s="9">
        <v>6436621.2000000002</v>
      </c>
      <c r="G871" s="9">
        <v>6420112.0999999996</v>
      </c>
    </row>
    <row r="872" spans="1:11" ht="37.5" x14ac:dyDescent="0.3">
      <c r="A872" s="10" t="s">
        <v>66</v>
      </c>
      <c r="B872" s="9">
        <v>5643420.5</v>
      </c>
      <c r="C872" s="9">
        <v>6436621.2000000002</v>
      </c>
      <c r="D872" s="9">
        <v>6420112.0999999996</v>
      </c>
      <c r="E872" s="9">
        <v>5765465.7000000002</v>
      </c>
      <c r="F872" s="9">
        <v>6624586.9000000004</v>
      </c>
      <c r="G872" s="9">
        <v>6249244.0999999996</v>
      </c>
      <c r="I872" s="11">
        <f>E872-E878</f>
        <v>0</v>
      </c>
      <c r="J872" s="11">
        <f>F872-F878</f>
        <v>0</v>
      </c>
      <c r="K872" s="11">
        <f>G872-G878</f>
        <v>0</v>
      </c>
    </row>
    <row r="873" spans="1:11" s="93" customFormat="1" ht="36" customHeight="1" x14ac:dyDescent="0.3">
      <c r="A873" s="89" t="s">
        <v>887</v>
      </c>
      <c r="B873" s="91"/>
      <c r="C873" s="91"/>
      <c r="D873" s="91"/>
      <c r="E873" s="226">
        <v>63997.4</v>
      </c>
      <c r="F873" s="226">
        <v>62534.6</v>
      </c>
      <c r="G873" s="226">
        <v>-34968.300000000003</v>
      </c>
    </row>
    <row r="874" spans="1:11" s="93" customFormat="1" ht="36" customHeight="1" x14ac:dyDescent="0.3">
      <c r="A874" s="89" t="s">
        <v>523</v>
      </c>
      <c r="B874" s="91"/>
      <c r="C874" s="91"/>
      <c r="D874" s="91"/>
      <c r="E874" s="226">
        <v>3450</v>
      </c>
      <c r="F874" s="226">
        <v>8490</v>
      </c>
      <c r="G874" s="226">
        <v>-2263.3000000000002</v>
      </c>
    </row>
    <row r="875" spans="1:11" s="93" customFormat="1" ht="36" customHeight="1" x14ac:dyDescent="0.3">
      <c r="A875" s="89" t="s">
        <v>549</v>
      </c>
      <c r="B875" s="91"/>
      <c r="C875" s="91"/>
      <c r="D875" s="91"/>
      <c r="E875" s="226">
        <v>42432</v>
      </c>
      <c r="F875" s="226"/>
      <c r="G875" s="226"/>
    </row>
    <row r="876" spans="1:11" s="93" customFormat="1" ht="56.25" x14ac:dyDescent="0.3">
      <c r="A876" s="89" t="s">
        <v>888</v>
      </c>
      <c r="B876" s="91"/>
      <c r="C876" s="91"/>
      <c r="D876" s="91"/>
      <c r="E876" s="91"/>
      <c r="F876" s="91">
        <v>131526.39999999999</v>
      </c>
      <c r="G876" s="91">
        <v>-133636.4</v>
      </c>
    </row>
    <row r="877" spans="1:11" s="93" customFormat="1" ht="56.25" x14ac:dyDescent="0.3">
      <c r="A877" s="89" t="s">
        <v>889</v>
      </c>
      <c r="B877" s="91"/>
      <c r="C877" s="91"/>
      <c r="D877" s="91"/>
      <c r="E877" s="91">
        <v>12165.8</v>
      </c>
      <c r="F877" s="91">
        <v>-14585.3</v>
      </c>
      <c r="G877" s="91"/>
    </row>
    <row r="878" spans="1:11" ht="37.5" customHeight="1" x14ac:dyDescent="0.3">
      <c r="A878" s="140" t="s">
        <v>6</v>
      </c>
      <c r="B878" s="22">
        <v>5643420.4999999981</v>
      </c>
      <c r="C878" s="22">
        <v>6436621.1999999983</v>
      </c>
      <c r="D878" s="22">
        <v>6420112.1000000006</v>
      </c>
      <c r="E878" s="22">
        <v>5765465.6999999993</v>
      </c>
      <c r="F878" s="22">
        <v>6624586.8999999994</v>
      </c>
      <c r="G878" s="22">
        <v>6249244.1000000006</v>
      </c>
    </row>
    <row r="879" spans="1:11" ht="39.75" customHeight="1" x14ac:dyDescent="0.3">
      <c r="A879" s="58" t="s">
        <v>67</v>
      </c>
      <c r="B879" s="59">
        <v>1024089.1</v>
      </c>
      <c r="C879" s="59">
        <v>1024089.1</v>
      </c>
      <c r="D879" s="59">
        <v>1024089.1</v>
      </c>
      <c r="E879" s="59">
        <v>1024089.1</v>
      </c>
      <c r="F879" s="59">
        <v>1024089.1</v>
      </c>
      <c r="G879" s="59">
        <v>1024089.1</v>
      </c>
    </row>
    <row r="880" spans="1:11" ht="24.75" customHeight="1" x14ac:dyDescent="0.3">
      <c r="A880" s="51" t="s">
        <v>68</v>
      </c>
      <c r="B880" s="33">
        <v>838126.4</v>
      </c>
      <c r="C880" s="33">
        <v>867696.8</v>
      </c>
      <c r="D880" s="33">
        <v>867696.8</v>
      </c>
      <c r="E880" s="59">
        <v>838126.4</v>
      </c>
      <c r="F880" s="59">
        <v>867696.8</v>
      </c>
      <c r="G880" s="59">
        <v>867696.8</v>
      </c>
    </row>
    <row r="881" spans="1:7" ht="36.75" customHeight="1" x14ac:dyDescent="0.3">
      <c r="A881" s="58" t="s">
        <v>69</v>
      </c>
      <c r="B881" s="59">
        <v>1185368.8</v>
      </c>
      <c r="C881" s="59">
        <v>1256445</v>
      </c>
      <c r="D881" s="59">
        <v>1354657.9</v>
      </c>
      <c r="E881" s="59">
        <v>1250023.5</v>
      </c>
      <c r="F881" s="59">
        <v>1278585</v>
      </c>
      <c r="G881" s="59">
        <v>1337582.3999999999</v>
      </c>
    </row>
    <row r="882" spans="1:7" s="15" customFormat="1" ht="37.5" x14ac:dyDescent="0.3">
      <c r="A882" s="58" t="s">
        <v>70</v>
      </c>
      <c r="B882" s="59">
        <v>517017</v>
      </c>
      <c r="C882" s="59">
        <v>146070</v>
      </c>
      <c r="D882" s="59">
        <v>231527.5</v>
      </c>
      <c r="E882" s="59">
        <v>540385</v>
      </c>
      <c r="F882" s="59">
        <v>282465.40000000002</v>
      </c>
      <c r="G882" s="59">
        <v>104148.5</v>
      </c>
    </row>
    <row r="883" spans="1:7" ht="25.5" customHeight="1" x14ac:dyDescent="0.3">
      <c r="A883" s="58" t="s">
        <v>71</v>
      </c>
      <c r="B883" s="59">
        <v>235846.8</v>
      </c>
      <c r="C883" s="59">
        <v>241051.3</v>
      </c>
      <c r="D883" s="59"/>
      <c r="E883" s="59">
        <v>240115.5</v>
      </c>
      <c r="F883" s="59">
        <v>245298.9</v>
      </c>
      <c r="G883" s="59"/>
    </row>
    <row r="884" spans="1:7" ht="56.25" x14ac:dyDescent="0.3">
      <c r="A884" s="51" t="s">
        <v>634</v>
      </c>
      <c r="B884" s="59">
        <v>51382.5</v>
      </c>
      <c r="C884" s="59">
        <v>52777.5</v>
      </c>
      <c r="D884" s="59"/>
      <c r="E884" s="59">
        <v>52312.5</v>
      </c>
      <c r="F884" s="59">
        <v>53707.5</v>
      </c>
      <c r="G884" s="59"/>
    </row>
    <row r="885" spans="1:7" ht="26.25" customHeight="1" x14ac:dyDescent="0.3">
      <c r="A885" s="261" t="s">
        <v>72</v>
      </c>
      <c r="B885" s="59">
        <v>706537</v>
      </c>
      <c r="C885" s="59">
        <v>1759704</v>
      </c>
      <c r="D885" s="59">
        <v>1915919.1</v>
      </c>
      <c r="E885" s="59">
        <v>719325</v>
      </c>
      <c r="F885" s="59">
        <v>1790712</v>
      </c>
      <c r="G885" s="59">
        <v>1891768.9000000001</v>
      </c>
    </row>
    <row r="886" spans="1:7" s="15" customFormat="1" ht="56.25" x14ac:dyDescent="0.3">
      <c r="A886" s="58" t="s">
        <v>635</v>
      </c>
      <c r="B886" s="59">
        <v>39230</v>
      </c>
      <c r="C886" s="59">
        <v>126800</v>
      </c>
      <c r="D886" s="59">
        <v>79556.7</v>
      </c>
      <c r="E886" s="59">
        <v>41750</v>
      </c>
      <c r="F886" s="59">
        <v>134360</v>
      </c>
      <c r="G886" s="59">
        <v>77293.399999999994</v>
      </c>
    </row>
    <row r="887" spans="1:7" ht="37.5" x14ac:dyDescent="0.3">
      <c r="A887" s="51" t="s">
        <v>73</v>
      </c>
      <c r="B887" s="33">
        <v>39020.800000000003</v>
      </c>
      <c r="C887" s="33">
        <v>39020.800000000003</v>
      </c>
      <c r="D887" s="33">
        <v>39020.800000000003</v>
      </c>
      <c r="E887" s="59">
        <v>39020.800000000003</v>
      </c>
      <c r="F887" s="59">
        <v>39020.800000000003</v>
      </c>
      <c r="G887" s="59">
        <v>39020.800000000003</v>
      </c>
    </row>
    <row r="888" spans="1:7" ht="37.5" x14ac:dyDescent="0.3">
      <c r="A888" s="51" t="s">
        <v>74</v>
      </c>
      <c r="B888" s="33">
        <v>16275.8</v>
      </c>
      <c r="C888" s="33">
        <v>16275.8</v>
      </c>
      <c r="D888" s="33">
        <v>16275.8</v>
      </c>
      <c r="E888" s="59">
        <v>16275.8</v>
      </c>
      <c r="F888" s="59">
        <v>16275.8</v>
      </c>
      <c r="G888" s="59">
        <v>16275.8</v>
      </c>
    </row>
    <row r="889" spans="1:7" ht="33.75" customHeight="1" x14ac:dyDescent="0.3">
      <c r="A889" s="51" t="s">
        <v>75</v>
      </c>
      <c r="B889" s="33">
        <v>3380</v>
      </c>
      <c r="C889" s="33">
        <v>3380</v>
      </c>
      <c r="D889" s="33">
        <v>3380</v>
      </c>
      <c r="E889" s="59">
        <v>3380</v>
      </c>
      <c r="F889" s="59">
        <v>3380</v>
      </c>
      <c r="G889" s="59">
        <v>3380</v>
      </c>
    </row>
    <row r="890" spans="1:7" ht="37.5" customHeight="1" x14ac:dyDescent="0.3">
      <c r="A890" s="51" t="s">
        <v>76</v>
      </c>
      <c r="B890" s="33">
        <v>858.6</v>
      </c>
      <c r="C890" s="33">
        <v>858.6</v>
      </c>
      <c r="D890" s="33">
        <v>858.6</v>
      </c>
      <c r="E890" s="59">
        <v>858.6</v>
      </c>
      <c r="F890" s="59">
        <v>858.6</v>
      </c>
      <c r="G890" s="59">
        <v>858.6</v>
      </c>
    </row>
    <row r="891" spans="1:7" ht="35.25" customHeight="1" x14ac:dyDescent="0.3">
      <c r="A891" s="51" t="s">
        <v>77</v>
      </c>
      <c r="B891" s="33">
        <v>44247.4</v>
      </c>
      <c r="C891" s="33">
        <v>44247.4</v>
      </c>
      <c r="D891" s="33">
        <v>44247.4</v>
      </c>
      <c r="E891" s="59">
        <v>44247.4</v>
      </c>
      <c r="F891" s="59">
        <v>44247.4</v>
      </c>
      <c r="G891" s="59">
        <v>44247.4</v>
      </c>
    </row>
    <row r="892" spans="1:7" ht="42.75" customHeight="1" x14ac:dyDescent="0.3">
      <c r="A892" s="51" t="s">
        <v>78</v>
      </c>
      <c r="B892" s="33">
        <v>15000</v>
      </c>
      <c r="C892" s="33">
        <v>20000</v>
      </c>
      <c r="D892" s="33">
        <v>20000</v>
      </c>
      <c r="E892" s="59">
        <v>15000</v>
      </c>
      <c r="F892" s="59">
        <v>20000</v>
      </c>
      <c r="G892" s="59">
        <v>20000</v>
      </c>
    </row>
    <row r="893" spans="1:7" s="15" customFormat="1" ht="33" customHeight="1" x14ac:dyDescent="0.3">
      <c r="A893" s="58" t="s">
        <v>79</v>
      </c>
      <c r="B893" s="59">
        <v>74587.5</v>
      </c>
      <c r="C893" s="59">
        <v>15322.5</v>
      </c>
      <c r="D893" s="59"/>
      <c r="E893" s="59">
        <v>88103.3</v>
      </c>
      <c r="F893" s="59">
        <v>1007.2000000000007</v>
      </c>
      <c r="G893" s="59"/>
    </row>
    <row r="894" spans="1:7" ht="37.5" x14ac:dyDescent="0.3">
      <c r="A894" s="51" t="s">
        <v>80</v>
      </c>
      <c r="B894" s="33">
        <v>214</v>
      </c>
      <c r="C894" s="33">
        <v>214</v>
      </c>
      <c r="D894" s="33">
        <v>214</v>
      </c>
      <c r="E894" s="59">
        <v>214</v>
      </c>
      <c r="F894" s="59">
        <v>214</v>
      </c>
      <c r="G894" s="59">
        <v>214</v>
      </c>
    </row>
    <row r="895" spans="1:7" ht="38.25" customHeight="1" x14ac:dyDescent="0.3">
      <c r="A895" s="51" t="s">
        <v>81</v>
      </c>
      <c r="B895" s="33">
        <v>61672.800000000003</v>
      </c>
      <c r="C895" s="33">
        <v>61672.800000000003</v>
      </c>
      <c r="D895" s="33">
        <v>61672.800000000003</v>
      </c>
      <c r="E895" s="59">
        <v>61672.800000000003</v>
      </c>
      <c r="F895" s="59">
        <v>61672.800000000003</v>
      </c>
      <c r="G895" s="59">
        <v>61672.800000000003</v>
      </c>
    </row>
    <row r="896" spans="1:7" ht="27" customHeight="1" x14ac:dyDescent="0.3">
      <c r="A896" s="51" t="s">
        <v>82</v>
      </c>
      <c r="B896" s="33">
        <v>1628692.4</v>
      </c>
      <c r="C896" s="33">
        <v>1628692.4</v>
      </c>
      <c r="D896" s="33">
        <v>1628692.4</v>
      </c>
      <c r="E896" s="59">
        <v>1628692.4</v>
      </c>
      <c r="F896" s="59">
        <v>1628692.4</v>
      </c>
      <c r="G896" s="59">
        <v>1628692.4</v>
      </c>
    </row>
    <row r="897" spans="1:7" ht="37.5" x14ac:dyDescent="0.3">
      <c r="A897" s="150" t="s">
        <v>613</v>
      </c>
      <c r="B897" s="49">
        <v>4216224.4000000004</v>
      </c>
      <c r="C897" s="49">
        <v>3242247.0000000005</v>
      </c>
      <c r="D897" s="49">
        <v>2016244.7000000002</v>
      </c>
      <c r="E897" s="49">
        <v>890.5</v>
      </c>
      <c r="F897" s="49">
        <v>100951.2</v>
      </c>
      <c r="G897" s="49">
        <v>1017.3</v>
      </c>
    </row>
    <row r="898" spans="1:7" s="15" customFormat="1" ht="29.25" customHeight="1" x14ac:dyDescent="0.3">
      <c r="A898" s="230" t="s">
        <v>67</v>
      </c>
      <c r="B898" s="59">
        <v>2415000</v>
      </c>
      <c r="C898" s="59">
        <v>2655000</v>
      </c>
      <c r="D898" s="59">
        <v>2920000</v>
      </c>
      <c r="E898" s="59"/>
      <c r="F898" s="59"/>
      <c r="G898" s="59"/>
    </row>
    <row r="899" spans="1:7" s="15" customFormat="1" ht="29.25" customHeight="1" x14ac:dyDescent="0.3">
      <c r="A899" s="230" t="s">
        <v>83</v>
      </c>
      <c r="B899" s="59">
        <v>1257659</v>
      </c>
      <c r="C899" s="59">
        <v>-161624</v>
      </c>
      <c r="D899" s="59">
        <v>-1175746.2</v>
      </c>
      <c r="E899" s="59"/>
      <c r="F899" s="59"/>
      <c r="G899" s="59"/>
    </row>
    <row r="900" spans="1:7" s="15" customFormat="1" ht="29.25" customHeight="1" x14ac:dyDescent="0.3">
      <c r="A900" s="230" t="s">
        <v>84</v>
      </c>
      <c r="B900" s="59"/>
      <c r="C900" s="59">
        <v>231527.2</v>
      </c>
      <c r="D900" s="59">
        <v>-131526.39999999999</v>
      </c>
      <c r="E900" s="59"/>
      <c r="F900" s="59">
        <v>100000</v>
      </c>
      <c r="G900" s="59">
        <v>0</v>
      </c>
    </row>
    <row r="901" spans="1:7" s="15" customFormat="1" ht="29.25" customHeight="1" x14ac:dyDescent="0.3">
      <c r="A901" s="58" t="s">
        <v>85</v>
      </c>
      <c r="B901" s="59">
        <v>100000</v>
      </c>
      <c r="C901" s="46">
        <v>100000</v>
      </c>
      <c r="D901" s="46">
        <v>100000</v>
      </c>
      <c r="E901" s="46"/>
      <c r="F901" s="46"/>
      <c r="G901" s="46"/>
    </row>
    <row r="902" spans="1:7" s="15" customFormat="1" ht="44.25" customHeight="1" x14ac:dyDescent="0.3">
      <c r="A902" s="58" t="s">
        <v>86</v>
      </c>
      <c r="B902" s="59">
        <v>11949.5</v>
      </c>
      <c r="C902" s="46">
        <v>-14332.8</v>
      </c>
      <c r="D902" s="46"/>
      <c r="E902" s="59">
        <v>0</v>
      </c>
      <c r="F902" s="46">
        <v>0</v>
      </c>
      <c r="G902" s="46"/>
    </row>
    <row r="903" spans="1:7" s="15" customFormat="1" ht="29.25" customHeight="1" x14ac:dyDescent="0.3">
      <c r="A903" s="58" t="s">
        <v>87</v>
      </c>
      <c r="B903" s="59">
        <v>150000</v>
      </c>
      <c r="C903" s="59">
        <v>150000</v>
      </c>
      <c r="D903" s="46">
        <v>150000</v>
      </c>
      <c r="E903" s="46"/>
      <c r="F903" s="46"/>
      <c r="G903" s="46"/>
    </row>
    <row r="904" spans="1:7" s="15" customFormat="1" ht="29.25" customHeight="1" x14ac:dyDescent="0.3">
      <c r="A904" s="58" t="s">
        <v>88</v>
      </c>
      <c r="B904" s="59">
        <v>100000</v>
      </c>
      <c r="C904" s="234">
        <v>100000</v>
      </c>
      <c r="D904" s="46">
        <v>100000</v>
      </c>
      <c r="E904" s="46"/>
      <c r="F904" s="46"/>
      <c r="G904" s="46"/>
    </row>
    <row r="905" spans="1:7" s="15" customFormat="1" ht="49.5" customHeight="1" x14ac:dyDescent="0.3">
      <c r="A905" s="58" t="s">
        <v>114</v>
      </c>
      <c r="B905" s="59">
        <v>2000</v>
      </c>
      <c r="C905" s="59">
        <v>2000</v>
      </c>
      <c r="D905" s="59">
        <v>2000</v>
      </c>
      <c r="E905" s="59"/>
      <c r="F905" s="59"/>
      <c r="G905" s="59"/>
    </row>
    <row r="906" spans="1:7" s="15" customFormat="1" ht="39.75" customHeight="1" x14ac:dyDescent="0.3">
      <c r="A906" s="58" t="s">
        <v>115</v>
      </c>
      <c r="B906" s="59">
        <v>662</v>
      </c>
      <c r="C906" s="46">
        <v>662</v>
      </c>
      <c r="D906" s="46">
        <v>662</v>
      </c>
      <c r="E906" s="59">
        <v>662</v>
      </c>
      <c r="F906" s="46">
        <v>662</v>
      </c>
      <c r="G906" s="46">
        <v>662</v>
      </c>
    </row>
    <row r="907" spans="1:7" s="15" customFormat="1" ht="39.75" customHeight="1" x14ac:dyDescent="0.3">
      <c r="A907" s="58" t="s">
        <v>116</v>
      </c>
      <c r="B907" s="59">
        <v>228.5</v>
      </c>
      <c r="C907" s="46">
        <v>289.2</v>
      </c>
      <c r="D907" s="46">
        <v>355.3</v>
      </c>
      <c r="E907" s="59">
        <v>228.5</v>
      </c>
      <c r="F907" s="46">
        <v>289.2</v>
      </c>
      <c r="G907" s="46">
        <v>355.3</v>
      </c>
    </row>
    <row r="908" spans="1:7" s="15" customFormat="1" ht="39.75" customHeight="1" x14ac:dyDescent="0.3">
      <c r="A908" s="58" t="s">
        <v>117</v>
      </c>
      <c r="B908" s="59">
        <v>50000</v>
      </c>
      <c r="C908" s="46">
        <v>50000</v>
      </c>
      <c r="D908" s="46">
        <v>50000</v>
      </c>
      <c r="E908" s="46"/>
      <c r="F908" s="46"/>
      <c r="G908" s="46"/>
    </row>
    <row r="909" spans="1:7" s="15" customFormat="1" ht="69.75" customHeight="1" x14ac:dyDescent="0.3">
      <c r="A909" s="58" t="s">
        <v>636</v>
      </c>
      <c r="B909" s="59">
        <v>500</v>
      </c>
      <c r="C909" s="46">
        <v>500</v>
      </c>
      <c r="D909" s="46">
        <v>500</v>
      </c>
      <c r="E909" s="46"/>
      <c r="F909" s="46"/>
      <c r="G909" s="46"/>
    </row>
    <row r="910" spans="1:7" s="15" customFormat="1" ht="37.5" x14ac:dyDescent="0.3">
      <c r="A910" s="58" t="s">
        <v>118</v>
      </c>
      <c r="B910" s="59">
        <v>128225.4</v>
      </c>
      <c r="C910" s="46">
        <v>128225.4</v>
      </c>
      <c r="D910" s="46"/>
      <c r="E910" s="46"/>
      <c r="F910" s="46"/>
      <c r="G910" s="46"/>
    </row>
    <row r="911" spans="1:7" ht="24" customHeight="1" x14ac:dyDescent="0.3">
      <c r="A911" s="163" t="s">
        <v>7</v>
      </c>
      <c r="B911" s="79">
        <v>108500</v>
      </c>
      <c r="C911" s="79">
        <v>6500</v>
      </c>
      <c r="D911" s="79">
        <v>6500</v>
      </c>
      <c r="E911" s="79">
        <v>0</v>
      </c>
      <c r="F911" s="79">
        <v>0</v>
      </c>
      <c r="G911" s="79">
        <v>0</v>
      </c>
    </row>
    <row r="912" spans="1:7" ht="24.75" customHeight="1" x14ac:dyDescent="0.3">
      <c r="A912" s="50" t="s">
        <v>89</v>
      </c>
      <c r="B912" s="29">
        <v>6500</v>
      </c>
      <c r="C912" s="29">
        <v>6500</v>
      </c>
      <c r="D912" s="37">
        <v>6500</v>
      </c>
      <c r="E912" s="37"/>
      <c r="F912" s="37"/>
      <c r="G912" s="37"/>
    </row>
    <row r="913" spans="1:7" ht="57" customHeight="1" x14ac:dyDescent="0.3">
      <c r="A913" s="51" t="s">
        <v>1155</v>
      </c>
      <c r="B913" s="29">
        <v>100000</v>
      </c>
      <c r="C913" s="29"/>
      <c r="D913" s="37"/>
      <c r="E913" s="37"/>
      <c r="F913" s="37"/>
      <c r="G913" s="37"/>
    </row>
    <row r="914" spans="1:7" ht="60" customHeight="1" x14ac:dyDescent="0.3">
      <c r="A914" s="50" t="s">
        <v>1156</v>
      </c>
      <c r="B914" s="29">
        <v>2000</v>
      </c>
      <c r="C914" s="29"/>
      <c r="D914" s="37"/>
      <c r="E914" s="37"/>
      <c r="F914" s="37"/>
      <c r="G914" s="37"/>
    </row>
    <row r="915" spans="1:7" ht="15.75" customHeight="1" x14ac:dyDescent="0.3">
      <c r="A915" s="167"/>
      <c r="B915" s="97"/>
      <c r="C915" s="98"/>
      <c r="D915" s="97"/>
      <c r="E915" s="97"/>
      <c r="F915" s="97"/>
      <c r="G915" s="97"/>
    </row>
    <row r="916" spans="1:7" x14ac:dyDescent="0.3">
      <c r="A916" s="168" t="s">
        <v>9</v>
      </c>
      <c r="B916" s="36">
        <v>9968144.8999999985</v>
      </c>
      <c r="C916" s="36">
        <v>9685368.1999999993</v>
      </c>
      <c r="D916" s="36">
        <v>8442856.8000000007</v>
      </c>
      <c r="E916" s="36">
        <v>5766356.1999999993</v>
      </c>
      <c r="F916" s="36">
        <v>6725538.0999999996</v>
      </c>
      <c r="G916" s="36">
        <v>6250261.4000000004</v>
      </c>
    </row>
    <row r="917" spans="1:7" ht="39.75" customHeight="1" x14ac:dyDescent="0.3">
      <c r="A917" s="168" t="s">
        <v>715</v>
      </c>
      <c r="B917" s="36">
        <v>5643420.4999999981</v>
      </c>
      <c r="C917" s="36">
        <v>6436621.1999999983</v>
      </c>
      <c r="D917" s="36">
        <v>6420112.1000000006</v>
      </c>
      <c r="E917" s="36">
        <v>5765465.6999999993</v>
      </c>
      <c r="F917" s="36">
        <v>6624586.8999999994</v>
      </c>
      <c r="G917" s="36">
        <v>6249244.1000000006</v>
      </c>
    </row>
    <row r="918" spans="1:7" ht="24" customHeight="1" x14ac:dyDescent="0.3">
      <c r="A918" s="170" t="s">
        <v>1</v>
      </c>
      <c r="B918" s="36"/>
      <c r="C918" s="36"/>
      <c r="D918" s="36"/>
      <c r="E918" s="36"/>
      <c r="F918" s="36"/>
      <c r="G918" s="36"/>
    </row>
    <row r="919" spans="1:7" ht="41.25" customHeight="1" x14ac:dyDescent="0.3">
      <c r="A919" s="168" t="s">
        <v>716</v>
      </c>
      <c r="B919" s="36">
        <v>4216224.4000000004</v>
      </c>
      <c r="C919" s="36">
        <v>3242247.0000000005</v>
      </c>
      <c r="D919" s="36">
        <v>2016244.7000000002</v>
      </c>
      <c r="E919" s="36">
        <v>890.5</v>
      </c>
      <c r="F919" s="36">
        <v>100951.2</v>
      </c>
      <c r="G919" s="36">
        <v>1017.3</v>
      </c>
    </row>
    <row r="920" spans="1:7" ht="24" customHeight="1" x14ac:dyDescent="0.3">
      <c r="A920" s="170" t="s">
        <v>1</v>
      </c>
      <c r="B920" s="36"/>
      <c r="C920" s="36"/>
      <c r="D920" s="36"/>
      <c r="E920" s="36"/>
      <c r="F920" s="36"/>
      <c r="G920" s="36"/>
    </row>
    <row r="921" spans="1:7" x14ac:dyDescent="0.3">
      <c r="A921" s="168" t="s">
        <v>2</v>
      </c>
      <c r="B921" s="36">
        <v>108500</v>
      </c>
      <c r="C921" s="36">
        <v>6500</v>
      </c>
      <c r="D921" s="36">
        <v>6500</v>
      </c>
      <c r="E921" s="36">
        <v>0</v>
      </c>
      <c r="F921" s="36">
        <v>0</v>
      </c>
      <c r="G921" s="36">
        <v>0</v>
      </c>
    </row>
    <row r="922" spans="1:7" ht="30.75" customHeight="1" x14ac:dyDescent="0.3">
      <c r="A922" s="361" t="s">
        <v>173</v>
      </c>
      <c r="B922" s="361"/>
      <c r="C922" s="361"/>
      <c r="D922" s="361"/>
      <c r="E922" s="361"/>
      <c r="F922" s="361"/>
      <c r="G922" s="361"/>
    </row>
    <row r="923" spans="1:7" ht="25.5" customHeight="1" x14ac:dyDescent="0.3">
      <c r="A923" s="358" t="s">
        <v>4</v>
      </c>
      <c r="B923" s="358"/>
      <c r="C923" s="358"/>
      <c r="D923" s="358"/>
      <c r="E923" s="358"/>
      <c r="F923" s="358"/>
      <c r="G923" s="358"/>
    </row>
    <row r="924" spans="1:7" ht="21.75" customHeight="1" x14ac:dyDescent="0.3">
      <c r="A924" s="359" t="s">
        <v>1157</v>
      </c>
      <c r="B924" s="359"/>
      <c r="C924" s="359"/>
      <c r="D924" s="359"/>
      <c r="E924" s="359"/>
      <c r="F924" s="359"/>
      <c r="G924" s="359"/>
    </row>
    <row r="925" spans="1:7" ht="21.75" customHeight="1" x14ac:dyDescent="0.3">
      <c r="A925" s="359" t="s">
        <v>162</v>
      </c>
      <c r="B925" s="359"/>
      <c r="C925" s="359"/>
      <c r="D925" s="359"/>
      <c r="E925" s="359"/>
      <c r="F925" s="359"/>
      <c r="G925" s="359"/>
    </row>
    <row r="926" spans="1:7" ht="21.75" customHeight="1" x14ac:dyDescent="0.3">
      <c r="A926" s="359" t="s">
        <v>163</v>
      </c>
      <c r="B926" s="359"/>
      <c r="C926" s="359"/>
      <c r="D926" s="359"/>
      <c r="E926" s="359"/>
      <c r="F926" s="359"/>
      <c r="G926" s="359"/>
    </row>
    <row r="927" spans="1:7" ht="21.75" customHeight="1" x14ac:dyDescent="0.3">
      <c r="A927" s="359" t="s">
        <v>164</v>
      </c>
      <c r="B927" s="359"/>
      <c r="C927" s="359"/>
      <c r="D927" s="359"/>
      <c r="E927" s="359"/>
      <c r="F927" s="359"/>
      <c r="G927" s="359"/>
    </row>
    <row r="928" spans="1:7" ht="33.75" customHeight="1" x14ac:dyDescent="0.3">
      <c r="A928" s="10" t="s">
        <v>5</v>
      </c>
      <c r="B928" s="9" t="s">
        <v>8</v>
      </c>
      <c r="C928" s="9" t="s">
        <v>8</v>
      </c>
      <c r="D928" s="9" t="s">
        <v>8</v>
      </c>
      <c r="E928" s="9">
        <v>62983</v>
      </c>
      <c r="F928" s="9">
        <v>47023</v>
      </c>
      <c r="G928" s="9">
        <v>37983</v>
      </c>
    </row>
    <row r="929" spans="1:7" ht="37.5" x14ac:dyDescent="0.3">
      <c r="A929" s="140" t="s">
        <v>6</v>
      </c>
      <c r="B929" s="22">
        <v>62983</v>
      </c>
      <c r="C929" s="22">
        <v>47023</v>
      </c>
      <c r="D929" s="22">
        <v>37983</v>
      </c>
      <c r="E929" s="22">
        <v>62983</v>
      </c>
      <c r="F929" s="22">
        <v>47023</v>
      </c>
      <c r="G929" s="22">
        <v>37983</v>
      </c>
    </row>
    <row r="930" spans="1:7" ht="37.5" x14ac:dyDescent="0.3">
      <c r="A930" s="51" t="s">
        <v>526</v>
      </c>
      <c r="B930" s="33">
        <v>9000</v>
      </c>
      <c r="C930" s="33">
        <v>9040</v>
      </c>
      <c r="D930" s="33">
        <v>0</v>
      </c>
      <c r="E930" s="33">
        <v>9000</v>
      </c>
      <c r="F930" s="33">
        <v>9040</v>
      </c>
      <c r="G930" s="33">
        <v>0</v>
      </c>
    </row>
    <row r="931" spans="1:7" ht="84.75" customHeight="1" x14ac:dyDescent="0.3">
      <c r="A931" s="51" t="s">
        <v>527</v>
      </c>
      <c r="B931" s="33">
        <v>48000</v>
      </c>
      <c r="C931" s="33">
        <v>32000</v>
      </c>
      <c r="D931" s="33">
        <v>32000</v>
      </c>
      <c r="E931" s="33">
        <v>48000</v>
      </c>
      <c r="F931" s="33">
        <v>32000</v>
      </c>
      <c r="G931" s="33">
        <v>32000</v>
      </c>
    </row>
    <row r="932" spans="1:7" ht="45" customHeight="1" x14ac:dyDescent="0.3">
      <c r="A932" s="51" t="s">
        <v>528</v>
      </c>
      <c r="B932" s="33">
        <v>2.7</v>
      </c>
      <c r="C932" s="33">
        <v>2.7</v>
      </c>
      <c r="D932" s="33">
        <v>2.7</v>
      </c>
      <c r="E932" s="33">
        <v>2.7</v>
      </c>
      <c r="F932" s="33">
        <v>2.7</v>
      </c>
      <c r="G932" s="33">
        <v>2.7</v>
      </c>
    </row>
    <row r="933" spans="1:7" ht="33.75" customHeight="1" x14ac:dyDescent="0.3">
      <c r="A933" s="51" t="s">
        <v>529</v>
      </c>
      <c r="B933" s="33">
        <v>5980.3</v>
      </c>
      <c r="C933" s="33">
        <v>5980.3</v>
      </c>
      <c r="D933" s="33">
        <v>5980.3</v>
      </c>
      <c r="E933" s="33">
        <v>5980.3</v>
      </c>
      <c r="F933" s="33">
        <v>5980.3</v>
      </c>
      <c r="G933" s="33">
        <v>5980.3</v>
      </c>
    </row>
    <row r="934" spans="1:7" ht="37.5" x14ac:dyDescent="0.3">
      <c r="A934" s="150" t="s">
        <v>613</v>
      </c>
      <c r="B934" s="49">
        <v>124890</v>
      </c>
      <c r="C934" s="49">
        <v>66000</v>
      </c>
      <c r="D934" s="49">
        <v>51000</v>
      </c>
      <c r="E934" s="49">
        <v>9040</v>
      </c>
      <c r="F934" s="49">
        <v>0</v>
      </c>
      <c r="G934" s="49">
        <v>0</v>
      </c>
    </row>
    <row r="935" spans="1:7" ht="45" customHeight="1" x14ac:dyDescent="0.3">
      <c r="A935" s="51" t="s">
        <v>526</v>
      </c>
      <c r="B935" s="33">
        <v>12040</v>
      </c>
      <c r="C935" s="54">
        <v>0</v>
      </c>
      <c r="D935" s="54">
        <v>0</v>
      </c>
      <c r="E935" s="46">
        <v>9040</v>
      </c>
      <c r="F935" s="54">
        <v>0</v>
      </c>
      <c r="G935" s="54">
        <v>0</v>
      </c>
    </row>
    <row r="936" spans="1:7" ht="81.75" customHeight="1" x14ac:dyDescent="0.3">
      <c r="A936" s="51" t="s">
        <v>530</v>
      </c>
      <c r="B936" s="33">
        <v>17850</v>
      </c>
      <c r="C936" s="33">
        <v>0</v>
      </c>
      <c r="D936" s="33">
        <v>0</v>
      </c>
      <c r="E936" s="54"/>
      <c r="F936" s="54"/>
      <c r="G936" s="54"/>
    </row>
    <row r="937" spans="1:7" ht="86.25" customHeight="1" x14ac:dyDescent="0.3">
      <c r="A937" s="51" t="s">
        <v>531</v>
      </c>
      <c r="B937" s="33">
        <v>95000</v>
      </c>
      <c r="C937" s="68">
        <v>66000</v>
      </c>
      <c r="D937" s="54">
        <v>51000</v>
      </c>
      <c r="E937" s="54"/>
      <c r="F937" s="54"/>
      <c r="G937" s="54"/>
    </row>
    <row r="938" spans="1:7" x14ac:dyDescent="0.3">
      <c r="A938" s="163" t="s">
        <v>7</v>
      </c>
      <c r="B938" s="79">
        <v>40294</v>
      </c>
      <c r="C938" s="79">
        <v>29314</v>
      </c>
      <c r="D938" s="79">
        <v>10000</v>
      </c>
      <c r="E938" s="262"/>
      <c r="F938" s="262"/>
      <c r="G938" s="262"/>
    </row>
    <row r="939" spans="1:7" x14ac:dyDescent="0.3">
      <c r="A939" s="50" t="s">
        <v>532</v>
      </c>
      <c r="B939" s="37">
        <v>10000</v>
      </c>
      <c r="C939" s="37">
        <v>10000</v>
      </c>
      <c r="D939" s="37">
        <v>10000</v>
      </c>
      <c r="E939" s="37">
        <v>5000</v>
      </c>
      <c r="F939" s="37">
        <v>10000</v>
      </c>
      <c r="G939" s="37">
        <v>10000</v>
      </c>
    </row>
    <row r="940" spans="1:7" ht="36" customHeight="1" x14ac:dyDescent="0.3">
      <c r="A940" s="51" t="s">
        <v>533</v>
      </c>
      <c r="B940" s="29">
        <v>30294</v>
      </c>
      <c r="C940" s="29">
        <v>19314</v>
      </c>
      <c r="D940" s="37">
        <v>0</v>
      </c>
      <c r="E940" s="37"/>
      <c r="F940" s="37"/>
      <c r="G940" s="37"/>
    </row>
    <row r="941" spans="1:7" x14ac:dyDescent="0.3">
      <c r="A941" s="167"/>
      <c r="B941" s="97"/>
      <c r="C941" s="98"/>
      <c r="D941" s="97"/>
      <c r="E941" s="97"/>
      <c r="F941" s="97"/>
      <c r="G941" s="97"/>
    </row>
    <row r="942" spans="1:7" ht="24.75" customHeight="1" x14ac:dyDescent="0.3">
      <c r="A942" s="168" t="s">
        <v>9</v>
      </c>
      <c r="B942" s="36">
        <v>228167</v>
      </c>
      <c r="C942" s="36">
        <v>142337</v>
      </c>
      <c r="D942" s="36">
        <v>98983</v>
      </c>
      <c r="E942" s="36">
        <v>72023</v>
      </c>
      <c r="F942" s="36">
        <v>47023</v>
      </c>
      <c r="G942" s="36">
        <v>37983</v>
      </c>
    </row>
    <row r="943" spans="1:7" ht="39.75" customHeight="1" x14ac:dyDescent="0.3">
      <c r="A943" s="168" t="s">
        <v>715</v>
      </c>
      <c r="B943" s="36">
        <v>62983</v>
      </c>
      <c r="C943" s="36">
        <v>47023</v>
      </c>
      <c r="D943" s="36">
        <v>37983</v>
      </c>
      <c r="E943" s="36">
        <v>62983</v>
      </c>
      <c r="F943" s="36">
        <v>47023</v>
      </c>
      <c r="G943" s="36">
        <v>37983</v>
      </c>
    </row>
    <row r="944" spans="1:7" ht="24" customHeight="1" x14ac:dyDescent="0.3">
      <c r="A944" s="170" t="s">
        <v>1</v>
      </c>
      <c r="B944" s="36"/>
      <c r="C944" s="37"/>
      <c r="D944" s="99"/>
      <c r="E944" s="37"/>
      <c r="F944" s="37"/>
      <c r="G944" s="37"/>
    </row>
    <row r="945" spans="1:7" ht="43.5" customHeight="1" x14ac:dyDescent="0.3">
      <c r="A945" s="168" t="s">
        <v>716</v>
      </c>
      <c r="B945" s="36">
        <v>124890</v>
      </c>
      <c r="C945" s="36">
        <v>66000</v>
      </c>
      <c r="D945" s="36">
        <v>51000</v>
      </c>
      <c r="E945" s="36">
        <v>9040</v>
      </c>
      <c r="F945" s="36">
        <v>0</v>
      </c>
      <c r="G945" s="36">
        <v>0</v>
      </c>
    </row>
    <row r="946" spans="1:7" ht="24.75" customHeight="1" x14ac:dyDescent="0.3">
      <c r="A946" s="170" t="s">
        <v>1</v>
      </c>
      <c r="B946" s="36"/>
      <c r="C946" s="37"/>
      <c r="D946" s="99"/>
      <c r="E946" s="37"/>
      <c r="F946" s="37"/>
      <c r="G946" s="37"/>
    </row>
    <row r="947" spans="1:7" ht="24" customHeight="1" x14ac:dyDescent="0.3">
      <c r="A947" s="168" t="s">
        <v>2</v>
      </c>
      <c r="B947" s="36">
        <v>40294</v>
      </c>
      <c r="C947" s="36">
        <v>29314</v>
      </c>
      <c r="D947" s="36">
        <v>10000</v>
      </c>
      <c r="E947" s="36">
        <v>0</v>
      </c>
      <c r="F947" s="36">
        <v>0</v>
      </c>
      <c r="G947" s="36">
        <v>0</v>
      </c>
    </row>
    <row r="948" spans="1:7" ht="25.5" customHeight="1" x14ac:dyDescent="0.3">
      <c r="A948" s="361" t="s">
        <v>57</v>
      </c>
      <c r="B948" s="361"/>
      <c r="C948" s="361"/>
      <c r="D948" s="361"/>
      <c r="E948" s="361"/>
      <c r="F948" s="361"/>
      <c r="G948" s="361"/>
    </row>
    <row r="949" spans="1:7" ht="25.5" customHeight="1" x14ac:dyDescent="0.3">
      <c r="A949" s="358" t="s">
        <v>4</v>
      </c>
      <c r="B949" s="358"/>
      <c r="C949" s="358"/>
      <c r="D949" s="358"/>
      <c r="E949" s="358"/>
      <c r="F949" s="358"/>
      <c r="G949" s="358"/>
    </row>
    <row r="950" spans="1:7" ht="17.25" customHeight="1" x14ac:dyDescent="0.3">
      <c r="A950" s="380"/>
      <c r="B950" s="380"/>
      <c r="C950" s="380"/>
      <c r="D950" s="380"/>
      <c r="E950" s="380"/>
      <c r="F950" s="380"/>
      <c r="G950" s="380"/>
    </row>
    <row r="951" spans="1:7" ht="29.25" customHeight="1" x14ac:dyDescent="0.3">
      <c r="A951" s="10" t="s">
        <v>5</v>
      </c>
      <c r="B951" s="9" t="s">
        <v>8</v>
      </c>
      <c r="C951" s="9" t="s">
        <v>8</v>
      </c>
      <c r="D951" s="9" t="s">
        <v>8</v>
      </c>
      <c r="E951" s="9">
        <v>15000</v>
      </c>
      <c r="F951" s="9">
        <v>15000</v>
      </c>
      <c r="G951" s="9">
        <v>15000</v>
      </c>
    </row>
    <row r="952" spans="1:7" ht="36" customHeight="1" x14ac:dyDescent="0.3">
      <c r="A952" s="10" t="s">
        <v>49</v>
      </c>
      <c r="B952" s="9" t="s">
        <v>8</v>
      </c>
      <c r="C952" s="9" t="s">
        <v>8</v>
      </c>
      <c r="D952" s="9" t="s">
        <v>8</v>
      </c>
      <c r="E952" s="9">
        <v>15000</v>
      </c>
      <c r="F952" s="9">
        <v>15000</v>
      </c>
      <c r="G952" s="9">
        <v>15000</v>
      </c>
    </row>
    <row r="953" spans="1:7" ht="37.5" x14ac:dyDescent="0.3">
      <c r="A953" s="140" t="s">
        <v>6</v>
      </c>
      <c r="B953" s="22">
        <v>15000</v>
      </c>
      <c r="C953" s="22">
        <v>15000</v>
      </c>
      <c r="D953" s="22">
        <v>15000</v>
      </c>
      <c r="E953" s="22">
        <v>15000</v>
      </c>
      <c r="F953" s="22">
        <v>15000</v>
      </c>
      <c r="G953" s="22">
        <v>15000</v>
      </c>
    </row>
    <row r="954" spans="1:7" ht="39.75" customHeight="1" x14ac:dyDescent="0.3">
      <c r="A954" s="51" t="s">
        <v>53</v>
      </c>
      <c r="B954" s="33">
        <v>15000</v>
      </c>
      <c r="C954" s="33">
        <v>15000</v>
      </c>
      <c r="D954" s="33">
        <v>15000</v>
      </c>
      <c r="E954" s="33">
        <v>15000</v>
      </c>
      <c r="F954" s="33">
        <v>15000</v>
      </c>
      <c r="G954" s="33">
        <v>15000</v>
      </c>
    </row>
    <row r="955" spans="1:7" ht="37.5" x14ac:dyDescent="0.3">
      <c r="A955" s="150" t="s">
        <v>613</v>
      </c>
      <c r="B955" s="49">
        <v>32979.699999999997</v>
      </c>
      <c r="C955" s="49">
        <v>32979.800000000003</v>
      </c>
      <c r="D955" s="49">
        <v>0</v>
      </c>
      <c r="E955" s="49">
        <v>0</v>
      </c>
      <c r="F955" s="49">
        <v>0</v>
      </c>
      <c r="G955" s="49">
        <v>0</v>
      </c>
    </row>
    <row r="956" spans="1:7" ht="39" customHeight="1" x14ac:dyDescent="0.3">
      <c r="A956" s="51" t="s">
        <v>53</v>
      </c>
      <c r="B956" s="33">
        <v>32979.699999999997</v>
      </c>
      <c r="C956" s="33">
        <v>32979.800000000003</v>
      </c>
      <c r="D956" s="33"/>
      <c r="E956" s="33">
        <v>0</v>
      </c>
      <c r="F956" s="33">
        <v>0</v>
      </c>
      <c r="G956" s="33">
        <v>0</v>
      </c>
    </row>
    <row r="957" spans="1:7" ht="20.25" customHeight="1" x14ac:dyDescent="0.3">
      <c r="A957" s="163" t="s">
        <v>7</v>
      </c>
      <c r="B957" s="79">
        <v>0</v>
      </c>
      <c r="C957" s="79">
        <v>0</v>
      </c>
      <c r="D957" s="79">
        <v>0</v>
      </c>
      <c r="E957" s="79">
        <v>0</v>
      </c>
      <c r="F957" s="79">
        <v>0</v>
      </c>
      <c r="G957" s="79">
        <v>0</v>
      </c>
    </row>
    <row r="958" spans="1:7" ht="11.25" customHeight="1" x14ac:dyDescent="0.3">
      <c r="A958" s="167"/>
      <c r="B958" s="97"/>
      <c r="C958" s="98"/>
      <c r="D958" s="97"/>
      <c r="E958" s="97"/>
      <c r="F958" s="97"/>
      <c r="G958" s="97"/>
    </row>
    <row r="959" spans="1:7" ht="27.75" customHeight="1" x14ac:dyDescent="0.3">
      <c r="A959" s="168" t="s">
        <v>9</v>
      </c>
      <c r="B959" s="36">
        <v>47979.7</v>
      </c>
      <c r="C959" s="36">
        <v>47979.8</v>
      </c>
      <c r="D959" s="36">
        <v>15000</v>
      </c>
      <c r="E959" s="36">
        <v>15000</v>
      </c>
      <c r="F959" s="36">
        <v>15000</v>
      </c>
      <c r="G959" s="36">
        <v>15000</v>
      </c>
    </row>
    <row r="960" spans="1:7" ht="42.75" customHeight="1" x14ac:dyDescent="0.3">
      <c r="A960" s="168" t="s">
        <v>614</v>
      </c>
      <c r="B960" s="36">
        <v>15000</v>
      </c>
      <c r="C960" s="36">
        <v>15000</v>
      </c>
      <c r="D960" s="36">
        <v>15000</v>
      </c>
      <c r="E960" s="36">
        <v>15000</v>
      </c>
      <c r="F960" s="36">
        <v>15000</v>
      </c>
      <c r="G960" s="36">
        <v>15000</v>
      </c>
    </row>
    <row r="961" spans="1:11" ht="26.25" customHeight="1" x14ac:dyDescent="0.3">
      <c r="A961" s="170" t="s">
        <v>1</v>
      </c>
      <c r="B961" s="36"/>
      <c r="C961" s="37"/>
      <c r="D961" s="99"/>
      <c r="E961" s="37"/>
      <c r="F961" s="37"/>
      <c r="G961" s="37"/>
    </row>
    <row r="962" spans="1:11" ht="42.75" customHeight="1" x14ac:dyDescent="0.3">
      <c r="A962" s="168" t="s">
        <v>615</v>
      </c>
      <c r="B962" s="36">
        <v>32979.699999999997</v>
      </c>
      <c r="C962" s="36">
        <v>32979.800000000003</v>
      </c>
      <c r="D962" s="36">
        <v>0</v>
      </c>
      <c r="E962" s="36">
        <v>0</v>
      </c>
      <c r="F962" s="36">
        <v>0</v>
      </c>
      <c r="G962" s="36">
        <v>0</v>
      </c>
    </row>
    <row r="963" spans="1:11" ht="24" customHeight="1" x14ac:dyDescent="0.3">
      <c r="A963" s="170" t="s">
        <v>1</v>
      </c>
      <c r="B963" s="263"/>
      <c r="C963" s="263"/>
      <c r="D963" s="263"/>
      <c r="E963" s="264"/>
      <c r="F963" s="264"/>
      <c r="G963" s="264"/>
    </row>
    <row r="964" spans="1:11" ht="22.5" customHeight="1" x14ac:dyDescent="0.3">
      <c r="A964" s="168" t="s">
        <v>2</v>
      </c>
      <c r="B964" s="36">
        <v>0</v>
      </c>
      <c r="C964" s="36">
        <v>0</v>
      </c>
      <c r="D964" s="36">
        <v>0</v>
      </c>
      <c r="E964" s="36">
        <v>0</v>
      </c>
      <c r="F964" s="36">
        <v>0</v>
      </c>
      <c r="G964" s="36">
        <v>0</v>
      </c>
    </row>
    <row r="965" spans="1:11" ht="26.25" customHeight="1" x14ac:dyDescent="0.3">
      <c r="A965" s="374" t="s">
        <v>58</v>
      </c>
      <c r="B965" s="375"/>
      <c r="C965" s="375"/>
      <c r="D965" s="375"/>
      <c r="E965" s="375"/>
      <c r="F965" s="375"/>
      <c r="G965" s="375"/>
    </row>
    <row r="966" spans="1:11" ht="25.5" customHeight="1" x14ac:dyDescent="0.3">
      <c r="A966" s="381" t="s">
        <v>4</v>
      </c>
      <c r="B966" s="382"/>
      <c r="C966" s="382"/>
      <c r="D966" s="382"/>
      <c r="E966" s="382"/>
      <c r="F966" s="382"/>
      <c r="G966" s="382"/>
    </row>
    <row r="967" spans="1:11" ht="33.75" customHeight="1" x14ac:dyDescent="0.3">
      <c r="A967" s="376" t="s">
        <v>890</v>
      </c>
      <c r="B967" s="377"/>
      <c r="C967" s="377"/>
      <c r="D967" s="377"/>
      <c r="E967" s="377"/>
      <c r="F967" s="377"/>
      <c r="G967" s="377"/>
    </row>
    <row r="968" spans="1:11" ht="36.75" customHeight="1" x14ac:dyDescent="0.3">
      <c r="A968" s="376" t="s">
        <v>891</v>
      </c>
      <c r="B968" s="377"/>
      <c r="C968" s="377"/>
      <c r="D968" s="377"/>
      <c r="E968" s="377"/>
      <c r="F968" s="377"/>
      <c r="G968" s="377"/>
    </row>
    <row r="969" spans="1:11" ht="21" customHeight="1" x14ac:dyDescent="0.3">
      <c r="A969" s="378" t="s">
        <v>892</v>
      </c>
      <c r="B969" s="379"/>
      <c r="C969" s="379"/>
      <c r="D969" s="379"/>
      <c r="E969" s="379"/>
      <c r="F969" s="379"/>
      <c r="G969" s="379"/>
    </row>
    <row r="970" spans="1:11" ht="29.25" customHeight="1" x14ac:dyDescent="0.3">
      <c r="A970" s="10" t="s">
        <v>5</v>
      </c>
      <c r="B970" s="9" t="s">
        <v>8</v>
      </c>
      <c r="C970" s="9" t="s">
        <v>8</v>
      </c>
      <c r="D970" s="9" t="s">
        <v>8</v>
      </c>
      <c r="E970" s="9">
        <v>263286.40000000002</v>
      </c>
      <c r="F970" s="9">
        <v>253132.2</v>
      </c>
      <c r="G970" s="9">
        <v>247435.3</v>
      </c>
    </row>
    <row r="971" spans="1:11" ht="36" customHeight="1" x14ac:dyDescent="0.3">
      <c r="A971" s="10" t="s">
        <v>49</v>
      </c>
      <c r="B971" s="9" t="s">
        <v>8</v>
      </c>
      <c r="C971" s="9" t="s">
        <v>8</v>
      </c>
      <c r="D971" s="9" t="s">
        <v>8</v>
      </c>
      <c r="E971" s="9">
        <v>294010.10000000003</v>
      </c>
      <c r="F971" s="9">
        <v>283538.40000000002</v>
      </c>
      <c r="G971" s="9">
        <v>277560.3</v>
      </c>
      <c r="I971" s="11">
        <f>E971-E974</f>
        <v>0</v>
      </c>
      <c r="J971" s="11">
        <f>F971-F974</f>
        <v>0</v>
      </c>
      <c r="K971" s="11">
        <f>G971-G974</f>
        <v>0</v>
      </c>
    </row>
    <row r="972" spans="1:11" s="172" customFormat="1" ht="33.75" customHeight="1" x14ac:dyDescent="0.3">
      <c r="A972" s="170" t="s">
        <v>518</v>
      </c>
      <c r="B972" s="257"/>
      <c r="C972" s="257"/>
      <c r="D972" s="257"/>
      <c r="E972" s="91">
        <v>723.7</v>
      </c>
      <c r="F972" s="91">
        <v>406.2</v>
      </c>
      <c r="G972" s="91">
        <v>125</v>
      </c>
    </row>
    <row r="973" spans="1:11" s="93" customFormat="1" ht="46.5" customHeight="1" x14ac:dyDescent="0.3">
      <c r="A973" s="260" t="s">
        <v>550</v>
      </c>
      <c r="B973" s="91"/>
      <c r="C973" s="91"/>
      <c r="D973" s="91"/>
      <c r="E973" s="91">
        <v>30000</v>
      </c>
      <c r="F973" s="91">
        <v>30000</v>
      </c>
      <c r="G973" s="91">
        <v>30000</v>
      </c>
    </row>
    <row r="974" spans="1:11" ht="37.5" x14ac:dyDescent="0.3">
      <c r="A974" s="140" t="s">
        <v>6</v>
      </c>
      <c r="B974" s="22">
        <v>263286.40000000002</v>
      </c>
      <c r="C974" s="22">
        <v>253132.2</v>
      </c>
      <c r="D974" s="22">
        <v>247435.30000000002</v>
      </c>
      <c r="E974" s="22">
        <v>294010.10000000003</v>
      </c>
      <c r="F974" s="22">
        <v>283538.40000000002</v>
      </c>
      <c r="G974" s="22">
        <v>277560.30000000005</v>
      </c>
    </row>
    <row r="975" spans="1:11" ht="58.5" customHeight="1" x14ac:dyDescent="0.3">
      <c r="A975" s="51" t="s">
        <v>893</v>
      </c>
      <c r="B975" s="33">
        <v>15061.5</v>
      </c>
      <c r="C975" s="33">
        <v>15061.5</v>
      </c>
      <c r="D975" s="33">
        <v>15061.5</v>
      </c>
      <c r="E975" s="33">
        <v>15061.5</v>
      </c>
      <c r="F975" s="33">
        <v>15061.5</v>
      </c>
      <c r="G975" s="33">
        <v>15061.5</v>
      </c>
    </row>
    <row r="976" spans="1:11" ht="93" customHeight="1" x14ac:dyDescent="0.3">
      <c r="A976" s="51" t="s">
        <v>894</v>
      </c>
      <c r="B976" s="33">
        <v>271.2</v>
      </c>
      <c r="C976" s="33">
        <v>271.2</v>
      </c>
      <c r="D976" s="33">
        <v>271.2</v>
      </c>
      <c r="E976" s="33">
        <v>271.2</v>
      </c>
      <c r="F976" s="33">
        <v>271.2</v>
      </c>
      <c r="G976" s="33">
        <v>271.2</v>
      </c>
    </row>
    <row r="977" spans="1:11" ht="102.75" customHeight="1" x14ac:dyDescent="0.3">
      <c r="A977" s="51" t="s">
        <v>895</v>
      </c>
      <c r="B977" s="59">
        <v>2000</v>
      </c>
      <c r="C977" s="59">
        <v>2000</v>
      </c>
      <c r="D977" s="59">
        <v>0</v>
      </c>
      <c r="E977" s="59">
        <v>2000</v>
      </c>
      <c r="F977" s="59">
        <v>2000</v>
      </c>
      <c r="G977" s="59">
        <v>0</v>
      </c>
      <c r="K977" s="258"/>
    </row>
    <row r="978" spans="1:11" ht="54.75" customHeight="1" x14ac:dyDescent="0.3">
      <c r="A978" s="51" t="s">
        <v>896</v>
      </c>
      <c r="B978" s="59">
        <v>2000</v>
      </c>
      <c r="C978" s="59">
        <v>2000</v>
      </c>
      <c r="D978" s="59">
        <v>2000</v>
      </c>
      <c r="E978" s="59">
        <v>2000</v>
      </c>
      <c r="F978" s="59">
        <v>2000</v>
      </c>
      <c r="G978" s="59">
        <v>2000</v>
      </c>
    </row>
    <row r="979" spans="1:11" ht="81" customHeight="1" x14ac:dyDescent="0.3">
      <c r="A979" s="51" t="s">
        <v>897</v>
      </c>
      <c r="B979" s="33">
        <v>1500</v>
      </c>
      <c r="C979" s="33">
        <v>1500</v>
      </c>
      <c r="D979" s="33">
        <v>1500</v>
      </c>
      <c r="E979" s="33">
        <v>1500</v>
      </c>
      <c r="F979" s="33">
        <v>1500</v>
      </c>
      <c r="G979" s="33">
        <v>1500</v>
      </c>
    </row>
    <row r="980" spans="1:11" ht="72.75" customHeight="1" x14ac:dyDescent="0.3">
      <c r="A980" s="51" t="s">
        <v>898</v>
      </c>
      <c r="B980" s="33">
        <v>3000</v>
      </c>
      <c r="C980" s="33">
        <v>3000</v>
      </c>
      <c r="D980" s="33">
        <v>3000</v>
      </c>
      <c r="E980" s="33">
        <v>3000</v>
      </c>
      <c r="F980" s="33">
        <v>3000</v>
      </c>
      <c r="G980" s="33">
        <v>3000</v>
      </c>
    </row>
    <row r="981" spans="1:11" ht="69" customHeight="1" x14ac:dyDescent="0.3">
      <c r="A981" s="51" t="s">
        <v>899</v>
      </c>
      <c r="B981" s="33">
        <v>1107.3</v>
      </c>
      <c r="C981" s="33">
        <v>1107.3</v>
      </c>
      <c r="D981" s="33">
        <v>1107.3</v>
      </c>
      <c r="E981" s="33">
        <v>1107.3</v>
      </c>
      <c r="F981" s="33">
        <v>1107.3</v>
      </c>
      <c r="G981" s="33">
        <v>1107.3</v>
      </c>
    </row>
    <row r="982" spans="1:11" ht="41.25" customHeight="1" x14ac:dyDescent="0.3">
      <c r="A982" s="51" t="s">
        <v>900</v>
      </c>
      <c r="B982" s="33">
        <v>10922.4</v>
      </c>
      <c r="C982" s="33">
        <v>10922.4</v>
      </c>
      <c r="D982" s="33">
        <v>12922.4</v>
      </c>
      <c r="E982" s="33">
        <v>10922.4</v>
      </c>
      <c r="F982" s="33">
        <v>10922.4</v>
      </c>
      <c r="G982" s="33">
        <v>12922.4</v>
      </c>
    </row>
    <row r="983" spans="1:11" ht="105" customHeight="1" x14ac:dyDescent="0.3">
      <c r="A983" s="51" t="s">
        <v>901</v>
      </c>
      <c r="B983" s="59">
        <v>14446.4</v>
      </c>
      <c r="C983" s="59">
        <v>14446.4</v>
      </c>
      <c r="D983" s="59">
        <v>14446.4</v>
      </c>
      <c r="E983" s="59">
        <v>14446.4</v>
      </c>
      <c r="F983" s="59">
        <v>14446.4</v>
      </c>
      <c r="G983" s="59">
        <v>14446.4</v>
      </c>
    </row>
    <row r="984" spans="1:11" ht="96" customHeight="1" x14ac:dyDescent="0.3">
      <c r="A984" s="51" t="s">
        <v>902</v>
      </c>
      <c r="B984" s="33">
        <v>14446.3</v>
      </c>
      <c r="C984" s="33">
        <v>14446.3</v>
      </c>
      <c r="D984" s="33">
        <v>14446.3</v>
      </c>
      <c r="E984" s="33">
        <v>14446.3</v>
      </c>
      <c r="F984" s="33">
        <v>14446.3</v>
      </c>
      <c r="G984" s="33">
        <v>14446.3</v>
      </c>
    </row>
    <row r="985" spans="1:11" ht="54" customHeight="1" x14ac:dyDescent="0.3">
      <c r="A985" s="51" t="s">
        <v>903</v>
      </c>
      <c r="B985" s="33">
        <v>3000</v>
      </c>
      <c r="C985" s="33">
        <v>3000</v>
      </c>
      <c r="D985" s="33">
        <v>3000</v>
      </c>
      <c r="E985" s="33">
        <v>3000</v>
      </c>
      <c r="F985" s="33">
        <v>3000</v>
      </c>
      <c r="G985" s="33">
        <v>3000</v>
      </c>
    </row>
    <row r="986" spans="1:11" s="15" customFormat="1" ht="41.25" customHeight="1" x14ac:dyDescent="0.3">
      <c r="A986" s="58" t="s">
        <v>904</v>
      </c>
      <c r="B986" s="59">
        <v>1239</v>
      </c>
      <c r="C986" s="59">
        <v>0</v>
      </c>
      <c r="D986" s="59">
        <v>0</v>
      </c>
      <c r="E986" s="59">
        <v>1295</v>
      </c>
      <c r="F986" s="59">
        <v>0</v>
      </c>
      <c r="G986" s="59">
        <v>0</v>
      </c>
    </row>
    <row r="987" spans="1:11" ht="39" customHeight="1" x14ac:dyDescent="0.3">
      <c r="A987" s="51" t="s">
        <v>905</v>
      </c>
      <c r="B987" s="59">
        <v>33516.6</v>
      </c>
      <c r="C987" s="59">
        <v>33516.6</v>
      </c>
      <c r="D987" s="59">
        <v>33516.6</v>
      </c>
      <c r="E987" s="59">
        <v>33516.6</v>
      </c>
      <c r="F987" s="59">
        <v>33516.6</v>
      </c>
      <c r="G987" s="59">
        <v>33516.6</v>
      </c>
    </row>
    <row r="988" spans="1:11" ht="77.25" customHeight="1" x14ac:dyDescent="0.3">
      <c r="A988" s="51" t="s">
        <v>906</v>
      </c>
      <c r="B988" s="33">
        <v>12379.3</v>
      </c>
      <c r="C988" s="33">
        <v>12379.3</v>
      </c>
      <c r="D988" s="33">
        <v>12379.3</v>
      </c>
      <c r="E988" s="59">
        <v>12379.3</v>
      </c>
      <c r="F988" s="59">
        <v>12379.3</v>
      </c>
      <c r="G988" s="59">
        <v>12379.3</v>
      </c>
    </row>
    <row r="989" spans="1:11" s="15" customFormat="1" ht="40.5" customHeight="1" x14ac:dyDescent="0.3">
      <c r="A989" s="58" t="s">
        <v>907</v>
      </c>
      <c r="B989" s="59">
        <v>19207.099999999999</v>
      </c>
      <c r="C989" s="59">
        <v>2621.9</v>
      </c>
      <c r="D989" s="59">
        <v>0</v>
      </c>
      <c r="E989" s="59">
        <v>19554.8</v>
      </c>
      <c r="F989" s="59">
        <v>2668.1</v>
      </c>
      <c r="G989" s="59">
        <v>0</v>
      </c>
    </row>
    <row r="990" spans="1:11" ht="72.75" customHeight="1" x14ac:dyDescent="0.3">
      <c r="A990" s="51" t="s">
        <v>908</v>
      </c>
      <c r="B990" s="33">
        <v>8700</v>
      </c>
      <c r="C990" s="33">
        <v>12650</v>
      </c>
      <c r="D990" s="33">
        <v>15750</v>
      </c>
      <c r="E990" s="59">
        <v>8700</v>
      </c>
      <c r="F990" s="59">
        <v>12650</v>
      </c>
      <c r="G990" s="59">
        <v>15750</v>
      </c>
    </row>
    <row r="991" spans="1:11" ht="41.25" customHeight="1" x14ac:dyDescent="0.3">
      <c r="A991" s="51" t="s">
        <v>909</v>
      </c>
      <c r="B991" s="59">
        <v>39691.300000000003</v>
      </c>
      <c r="C991" s="59">
        <v>39691.300000000003</v>
      </c>
      <c r="D991" s="59">
        <v>39691.300000000003</v>
      </c>
      <c r="E991" s="59">
        <v>39691.300000000003</v>
      </c>
      <c r="F991" s="59">
        <v>39691.300000000003</v>
      </c>
      <c r="G991" s="59">
        <v>39691.300000000003</v>
      </c>
    </row>
    <row r="992" spans="1:11" ht="55.5" customHeight="1" x14ac:dyDescent="0.3">
      <c r="A992" s="51" t="s">
        <v>910</v>
      </c>
      <c r="B992" s="33">
        <v>7000</v>
      </c>
      <c r="C992" s="33">
        <v>7000</v>
      </c>
      <c r="D992" s="33">
        <v>7000</v>
      </c>
      <c r="E992" s="33">
        <v>7000</v>
      </c>
      <c r="F992" s="33">
        <v>7000</v>
      </c>
      <c r="G992" s="33">
        <v>7000</v>
      </c>
    </row>
    <row r="993" spans="1:9" ht="36.75" customHeight="1" x14ac:dyDescent="0.3">
      <c r="A993" s="51" t="s">
        <v>911</v>
      </c>
      <c r="B993" s="33">
        <v>50</v>
      </c>
      <c r="C993" s="33">
        <v>50</v>
      </c>
      <c r="D993" s="33">
        <v>50</v>
      </c>
      <c r="E993" s="33">
        <v>50</v>
      </c>
      <c r="F993" s="33">
        <v>50</v>
      </c>
      <c r="G993" s="33">
        <v>50</v>
      </c>
    </row>
    <row r="994" spans="1:9" ht="38.25" customHeight="1" x14ac:dyDescent="0.3">
      <c r="A994" s="51" t="s">
        <v>912</v>
      </c>
      <c r="B994" s="59">
        <v>3000</v>
      </c>
      <c r="C994" s="59">
        <v>3000</v>
      </c>
      <c r="D994" s="59">
        <v>3000</v>
      </c>
      <c r="E994" s="59">
        <v>3000</v>
      </c>
      <c r="F994" s="59">
        <v>3000</v>
      </c>
      <c r="G994" s="59">
        <v>3000</v>
      </c>
    </row>
    <row r="995" spans="1:9" s="15" customFormat="1" ht="79.5" customHeight="1" x14ac:dyDescent="0.3">
      <c r="A995" s="58" t="s">
        <v>913</v>
      </c>
      <c r="B995" s="59">
        <v>885</v>
      </c>
      <c r="C995" s="59">
        <v>4500</v>
      </c>
      <c r="D995" s="59">
        <v>4625</v>
      </c>
      <c r="E995" s="59">
        <v>925</v>
      </c>
      <c r="F995" s="59">
        <v>4650</v>
      </c>
      <c r="G995" s="59">
        <v>4750</v>
      </c>
    </row>
    <row r="996" spans="1:9" ht="55.5" customHeight="1" x14ac:dyDescent="0.3">
      <c r="A996" s="51" t="s">
        <v>914</v>
      </c>
      <c r="B996" s="33">
        <v>3548.9</v>
      </c>
      <c r="C996" s="33">
        <v>3548.9</v>
      </c>
      <c r="D996" s="33">
        <v>3548.9</v>
      </c>
      <c r="E996" s="59">
        <v>3548.9</v>
      </c>
      <c r="F996" s="59">
        <v>3548.9</v>
      </c>
      <c r="G996" s="59">
        <v>3548.9</v>
      </c>
    </row>
    <row r="997" spans="1:9" s="15" customFormat="1" ht="34.5" customHeight="1" x14ac:dyDescent="0.3">
      <c r="A997" s="58" t="s">
        <v>915</v>
      </c>
      <c r="B997" s="59">
        <v>2136.1999999999998</v>
      </c>
      <c r="C997" s="59">
        <v>2136.1999999999998</v>
      </c>
      <c r="D997" s="59">
        <v>2136.1999999999998</v>
      </c>
      <c r="E997" s="59">
        <v>2136.1999999999998</v>
      </c>
      <c r="F997" s="59">
        <v>2136.1999999999998</v>
      </c>
      <c r="G997" s="59">
        <v>2136.1999999999998</v>
      </c>
    </row>
    <row r="998" spans="1:9" s="15" customFormat="1" ht="66.75" customHeight="1" x14ac:dyDescent="0.3">
      <c r="A998" s="58" t="s">
        <v>916</v>
      </c>
      <c r="B998" s="59">
        <v>3540</v>
      </c>
      <c r="C998" s="59">
        <v>3600</v>
      </c>
      <c r="D998" s="59">
        <v>0</v>
      </c>
      <c r="E998" s="59">
        <v>3700</v>
      </c>
      <c r="F998" s="59">
        <v>3720</v>
      </c>
      <c r="G998" s="59">
        <v>0</v>
      </c>
    </row>
    <row r="999" spans="1:9" s="15" customFormat="1" ht="70.5" customHeight="1" x14ac:dyDescent="0.3">
      <c r="A999" s="58" t="s">
        <v>917</v>
      </c>
      <c r="B999" s="59">
        <v>2655</v>
      </c>
      <c r="C999" s="59">
        <v>2700</v>
      </c>
      <c r="D999" s="59">
        <v>0</v>
      </c>
      <c r="E999" s="59">
        <v>2775</v>
      </c>
      <c r="F999" s="59">
        <v>2790</v>
      </c>
      <c r="G999" s="59">
        <v>0</v>
      </c>
    </row>
    <row r="1000" spans="1:9" s="15" customFormat="1" ht="79.5" customHeight="1" x14ac:dyDescent="0.3">
      <c r="A1000" s="58" t="s">
        <v>918</v>
      </c>
      <c r="B1000" s="59">
        <v>19503.5</v>
      </c>
      <c r="C1000" s="59">
        <v>19503.5</v>
      </c>
      <c r="D1000" s="59">
        <v>19503.5</v>
      </c>
      <c r="E1000" s="59">
        <v>19503.5</v>
      </c>
      <c r="F1000" s="59">
        <v>19503.5</v>
      </c>
      <c r="G1000" s="59">
        <v>19503.5</v>
      </c>
    </row>
    <row r="1001" spans="1:9" ht="39.75" customHeight="1" x14ac:dyDescent="0.3">
      <c r="A1001" s="51" t="s">
        <v>919</v>
      </c>
      <c r="B1001" s="33">
        <v>1314.9</v>
      </c>
      <c r="C1001" s="33">
        <v>1314.9</v>
      </c>
      <c r="D1001" s="33">
        <v>1314.9</v>
      </c>
      <c r="E1001" s="33">
        <v>1314.9</v>
      </c>
      <c r="F1001" s="33">
        <v>1314.9</v>
      </c>
      <c r="G1001" s="33">
        <v>1314.9</v>
      </c>
    </row>
    <row r="1002" spans="1:9" ht="46.5" customHeight="1" x14ac:dyDescent="0.3">
      <c r="A1002" s="51" t="s">
        <v>920</v>
      </c>
      <c r="B1002" s="33">
        <v>1164.5</v>
      </c>
      <c r="C1002" s="33">
        <v>1164.5</v>
      </c>
      <c r="D1002" s="33">
        <v>1164.5</v>
      </c>
      <c r="E1002" s="33">
        <v>1164.5</v>
      </c>
      <c r="F1002" s="33">
        <v>1164.5</v>
      </c>
      <c r="G1002" s="33">
        <v>1164.5</v>
      </c>
    </row>
    <row r="1003" spans="1:9" ht="27" customHeight="1" x14ac:dyDescent="0.3">
      <c r="A1003" s="51" t="s">
        <v>921</v>
      </c>
      <c r="B1003" s="33">
        <v>36000</v>
      </c>
      <c r="C1003" s="33">
        <v>36000</v>
      </c>
      <c r="D1003" s="33">
        <v>36000</v>
      </c>
      <c r="E1003" s="33">
        <v>36000</v>
      </c>
      <c r="F1003" s="33">
        <v>36000</v>
      </c>
      <c r="G1003" s="33">
        <v>36000</v>
      </c>
    </row>
    <row r="1004" spans="1:9" s="15" customFormat="1" ht="97.5" customHeight="1" x14ac:dyDescent="0.3">
      <c r="A1004" s="58" t="s">
        <v>922</v>
      </c>
      <c r="B1004" s="59"/>
      <c r="C1004" s="59"/>
      <c r="D1004" s="59"/>
      <c r="E1004" s="59">
        <v>30000</v>
      </c>
      <c r="F1004" s="59">
        <v>30000</v>
      </c>
      <c r="G1004" s="59">
        <v>30000</v>
      </c>
    </row>
    <row r="1005" spans="1:9" ht="37.5" x14ac:dyDescent="0.3">
      <c r="A1005" s="150" t="s">
        <v>613</v>
      </c>
      <c r="B1005" s="49">
        <v>88468.9</v>
      </c>
      <c r="C1005" s="49">
        <v>93918.9</v>
      </c>
      <c r="D1005" s="49">
        <v>47547.5</v>
      </c>
      <c r="E1005" s="49">
        <v>33000</v>
      </c>
      <c r="F1005" s="49">
        <v>33000</v>
      </c>
      <c r="G1005" s="49">
        <v>5000</v>
      </c>
    </row>
    <row r="1006" spans="1:9" ht="63.75" customHeight="1" x14ac:dyDescent="0.3">
      <c r="A1006" s="51" t="s">
        <v>717</v>
      </c>
      <c r="B1006" s="33">
        <v>800</v>
      </c>
      <c r="C1006" s="33">
        <v>0</v>
      </c>
      <c r="D1006" s="33">
        <v>0</v>
      </c>
      <c r="E1006" s="33">
        <v>0</v>
      </c>
      <c r="F1006" s="33">
        <v>0</v>
      </c>
      <c r="G1006" s="33">
        <v>0</v>
      </c>
      <c r="I1006" s="258"/>
    </row>
    <row r="1007" spans="1:9" ht="50.25" customHeight="1" x14ac:dyDescent="0.3">
      <c r="A1007" s="51" t="s">
        <v>718</v>
      </c>
      <c r="B1007" s="59">
        <v>12521.5</v>
      </c>
      <c r="C1007" s="59">
        <v>12521.5</v>
      </c>
      <c r="D1007" s="59">
        <v>12521.5</v>
      </c>
      <c r="E1007" s="33">
        <v>0</v>
      </c>
      <c r="F1007" s="33">
        <v>0</v>
      </c>
      <c r="G1007" s="33">
        <v>0</v>
      </c>
    </row>
    <row r="1008" spans="1:9" ht="48" customHeight="1" x14ac:dyDescent="0.3">
      <c r="A1008" s="51" t="s">
        <v>719</v>
      </c>
      <c r="B1008" s="33">
        <v>6426</v>
      </c>
      <c r="C1008" s="33">
        <v>6676</v>
      </c>
      <c r="D1008" s="33">
        <v>6926</v>
      </c>
      <c r="E1008" s="33">
        <v>0</v>
      </c>
      <c r="F1008" s="33">
        <v>0</v>
      </c>
      <c r="G1008" s="33">
        <v>0</v>
      </c>
    </row>
    <row r="1009" spans="1:9" ht="151.5" customHeight="1" x14ac:dyDescent="0.3">
      <c r="A1009" s="51" t="s">
        <v>720</v>
      </c>
      <c r="B1009" s="59">
        <v>2800</v>
      </c>
      <c r="C1009" s="59">
        <v>2800</v>
      </c>
      <c r="D1009" s="59">
        <v>2800</v>
      </c>
      <c r="E1009" s="33">
        <v>0</v>
      </c>
      <c r="F1009" s="33">
        <v>0</v>
      </c>
      <c r="G1009" s="33">
        <v>0</v>
      </c>
    </row>
    <row r="1010" spans="1:9" ht="44.25" customHeight="1" x14ac:dyDescent="0.3">
      <c r="A1010" s="51" t="s">
        <v>721</v>
      </c>
      <c r="B1010" s="33">
        <v>700</v>
      </c>
      <c r="C1010" s="33">
        <v>700</v>
      </c>
      <c r="D1010" s="33">
        <v>700</v>
      </c>
      <c r="E1010" s="33">
        <v>0</v>
      </c>
      <c r="F1010" s="33">
        <v>0</v>
      </c>
      <c r="G1010" s="33">
        <v>0</v>
      </c>
    </row>
    <row r="1011" spans="1:9" ht="93.75" customHeight="1" x14ac:dyDescent="0.3">
      <c r="A1011" s="51" t="s">
        <v>722</v>
      </c>
      <c r="B1011" s="91">
        <v>5000</v>
      </c>
      <c r="C1011" s="91">
        <v>5000</v>
      </c>
      <c r="D1011" s="91">
        <v>5000</v>
      </c>
      <c r="E1011" s="257">
        <v>5000</v>
      </c>
      <c r="F1011" s="257">
        <v>5000</v>
      </c>
      <c r="G1011" s="257">
        <v>5000</v>
      </c>
    </row>
    <row r="1012" spans="1:9" ht="66" customHeight="1" x14ac:dyDescent="0.3">
      <c r="A1012" s="51" t="s">
        <v>723</v>
      </c>
      <c r="B1012" s="257">
        <v>5000</v>
      </c>
      <c r="C1012" s="257">
        <v>5000</v>
      </c>
      <c r="D1012" s="257"/>
      <c r="E1012" s="33">
        <v>0</v>
      </c>
      <c r="F1012" s="33">
        <v>0</v>
      </c>
      <c r="G1012" s="33">
        <v>0</v>
      </c>
    </row>
    <row r="1013" spans="1:9" ht="64.5" customHeight="1" x14ac:dyDescent="0.3">
      <c r="A1013" s="51" t="s">
        <v>724</v>
      </c>
      <c r="B1013" s="91">
        <v>6800</v>
      </c>
      <c r="C1013" s="91">
        <v>12800</v>
      </c>
      <c r="D1013" s="91">
        <v>19600</v>
      </c>
      <c r="E1013" s="33">
        <v>0</v>
      </c>
      <c r="F1013" s="33">
        <v>0</v>
      </c>
      <c r="G1013" s="33">
        <v>0</v>
      </c>
    </row>
    <row r="1014" spans="1:9" ht="61.5" customHeight="1" x14ac:dyDescent="0.3">
      <c r="A1014" s="51" t="s">
        <v>725</v>
      </c>
      <c r="B1014" s="91">
        <v>48421.4</v>
      </c>
      <c r="C1014" s="91">
        <v>48421.4</v>
      </c>
      <c r="D1014" s="91"/>
      <c r="E1014" s="33">
        <v>28000</v>
      </c>
      <c r="F1014" s="33">
        <v>28000</v>
      </c>
      <c r="G1014" s="184"/>
    </row>
    <row r="1015" spans="1:9" ht="38.25" customHeight="1" x14ac:dyDescent="0.3">
      <c r="A1015" s="163" t="s">
        <v>7</v>
      </c>
      <c r="B1015" s="79">
        <v>127279.1</v>
      </c>
      <c r="C1015" s="79">
        <v>114611</v>
      </c>
      <c r="D1015" s="79">
        <v>109511</v>
      </c>
      <c r="E1015" s="79">
        <v>2300</v>
      </c>
      <c r="F1015" s="79">
        <v>0</v>
      </c>
      <c r="G1015" s="79">
        <v>0</v>
      </c>
    </row>
    <row r="1016" spans="1:9" ht="113.25" customHeight="1" x14ac:dyDescent="0.3">
      <c r="A1016" s="51" t="s">
        <v>564</v>
      </c>
      <c r="B1016" s="33">
        <v>2500</v>
      </c>
      <c r="C1016" s="33">
        <v>2800</v>
      </c>
      <c r="D1016" s="33">
        <v>3200</v>
      </c>
      <c r="E1016" s="33">
        <v>0</v>
      </c>
      <c r="F1016" s="33">
        <v>0</v>
      </c>
      <c r="G1016" s="33">
        <v>0</v>
      </c>
    </row>
    <row r="1017" spans="1:9" ht="128.25" customHeight="1" x14ac:dyDescent="0.3">
      <c r="A1017" s="51" t="s">
        <v>50</v>
      </c>
      <c r="B1017" s="59">
        <v>97111</v>
      </c>
      <c r="C1017" s="59">
        <v>97111</v>
      </c>
      <c r="D1017" s="59">
        <v>97111</v>
      </c>
      <c r="E1017" s="33">
        <v>0</v>
      </c>
      <c r="F1017" s="33">
        <v>0</v>
      </c>
      <c r="G1017" s="33">
        <v>0</v>
      </c>
      <c r="I1017" s="258"/>
    </row>
    <row r="1018" spans="1:9" ht="42" customHeight="1" x14ac:dyDescent="0.3">
      <c r="A1018" s="51" t="s">
        <v>98</v>
      </c>
      <c r="B1018" s="59">
        <v>8761</v>
      </c>
      <c r="C1018" s="59">
        <v>5000</v>
      </c>
      <c r="D1018" s="59">
        <v>3000</v>
      </c>
      <c r="E1018" s="33">
        <v>0</v>
      </c>
      <c r="F1018" s="33">
        <v>0</v>
      </c>
      <c r="G1018" s="33">
        <v>0</v>
      </c>
    </row>
    <row r="1019" spans="1:9" ht="39" customHeight="1" x14ac:dyDescent="0.3">
      <c r="A1019" s="51" t="s">
        <v>99</v>
      </c>
      <c r="B1019" s="33">
        <v>107.1</v>
      </c>
      <c r="C1019" s="33">
        <v>200</v>
      </c>
      <c r="D1019" s="33">
        <v>200</v>
      </c>
      <c r="E1019" s="33">
        <v>0</v>
      </c>
      <c r="F1019" s="33">
        <v>0</v>
      </c>
      <c r="G1019" s="33">
        <v>0</v>
      </c>
    </row>
    <row r="1020" spans="1:9" ht="39" customHeight="1" x14ac:dyDescent="0.3">
      <c r="A1020" s="51" t="s">
        <v>100</v>
      </c>
      <c r="B1020" s="59">
        <v>15000</v>
      </c>
      <c r="C1020" s="59">
        <v>5000</v>
      </c>
      <c r="D1020" s="59">
        <v>5000</v>
      </c>
      <c r="E1020" s="33">
        <v>0</v>
      </c>
      <c r="F1020" s="33">
        <v>0</v>
      </c>
      <c r="G1020" s="33">
        <v>0</v>
      </c>
    </row>
    <row r="1021" spans="1:9" ht="39" customHeight="1" x14ac:dyDescent="0.3">
      <c r="A1021" s="51" t="s">
        <v>101</v>
      </c>
      <c r="B1021" s="33">
        <v>200</v>
      </c>
      <c r="C1021" s="33">
        <v>200</v>
      </c>
      <c r="D1021" s="33">
        <v>200</v>
      </c>
      <c r="E1021" s="33">
        <v>0</v>
      </c>
      <c r="F1021" s="33">
        <v>0</v>
      </c>
      <c r="G1021" s="33">
        <v>0</v>
      </c>
    </row>
    <row r="1022" spans="1:9" ht="39" customHeight="1" x14ac:dyDescent="0.3">
      <c r="A1022" s="51" t="s">
        <v>102</v>
      </c>
      <c r="B1022" s="59">
        <v>200</v>
      </c>
      <c r="C1022" s="59">
        <v>200</v>
      </c>
      <c r="D1022" s="59">
        <v>200</v>
      </c>
      <c r="E1022" s="33">
        <v>0</v>
      </c>
      <c r="F1022" s="33">
        <v>0</v>
      </c>
      <c r="G1022" s="33">
        <v>0</v>
      </c>
    </row>
    <row r="1023" spans="1:9" ht="39" customHeight="1" x14ac:dyDescent="0.3">
      <c r="A1023" s="51" t="s">
        <v>103</v>
      </c>
      <c r="B1023" s="33">
        <v>500</v>
      </c>
      <c r="C1023" s="33">
        <v>200</v>
      </c>
      <c r="D1023" s="33">
        <v>200</v>
      </c>
      <c r="E1023" s="33">
        <v>0</v>
      </c>
      <c r="F1023" s="33">
        <v>0</v>
      </c>
      <c r="G1023" s="33">
        <v>0</v>
      </c>
    </row>
    <row r="1024" spans="1:9" ht="39" customHeight="1" x14ac:dyDescent="0.3">
      <c r="A1024" s="51" t="s">
        <v>104</v>
      </c>
      <c r="B1024" s="59">
        <v>300</v>
      </c>
      <c r="C1024" s="59">
        <v>0</v>
      </c>
      <c r="D1024" s="59">
        <v>0</v>
      </c>
      <c r="E1024" s="59">
        <v>300</v>
      </c>
      <c r="F1024" s="33">
        <v>0</v>
      </c>
      <c r="G1024" s="33">
        <v>0</v>
      </c>
    </row>
    <row r="1025" spans="1:7" ht="48.75" customHeight="1" x14ac:dyDescent="0.3">
      <c r="A1025" s="51" t="s">
        <v>105</v>
      </c>
      <c r="B1025" s="33">
        <v>2000</v>
      </c>
      <c r="C1025" s="59">
        <v>0</v>
      </c>
      <c r="D1025" s="59">
        <v>0</v>
      </c>
      <c r="E1025" s="33">
        <v>2000</v>
      </c>
      <c r="F1025" s="33">
        <v>0</v>
      </c>
      <c r="G1025" s="33">
        <v>0</v>
      </c>
    </row>
    <row r="1026" spans="1:7" ht="89.25" customHeight="1" x14ac:dyDescent="0.3">
      <c r="A1026" s="51" t="s">
        <v>106</v>
      </c>
      <c r="B1026" s="59">
        <v>600</v>
      </c>
      <c r="C1026" s="59">
        <v>0</v>
      </c>
      <c r="D1026" s="59">
        <v>0</v>
      </c>
      <c r="E1026" s="33">
        <v>0</v>
      </c>
      <c r="F1026" s="33">
        <v>0</v>
      </c>
      <c r="G1026" s="33">
        <v>0</v>
      </c>
    </row>
    <row r="1027" spans="1:7" ht="45" customHeight="1" x14ac:dyDescent="0.3">
      <c r="A1027" s="51" t="s">
        <v>107</v>
      </c>
      <c r="B1027" s="33">
        <v>0</v>
      </c>
      <c r="C1027" s="33">
        <v>1500</v>
      </c>
      <c r="D1027" s="59">
        <v>0</v>
      </c>
      <c r="E1027" s="33">
        <v>0</v>
      </c>
      <c r="F1027" s="33">
        <v>0</v>
      </c>
      <c r="G1027" s="33">
        <v>0</v>
      </c>
    </row>
    <row r="1028" spans="1:7" ht="52.5" customHeight="1" x14ac:dyDescent="0.3">
      <c r="A1028" s="51" t="s">
        <v>108</v>
      </c>
      <c r="B1028" s="33">
        <v>0</v>
      </c>
      <c r="C1028" s="59">
        <v>2400</v>
      </c>
      <c r="D1028" s="59">
        <v>0</v>
      </c>
      <c r="E1028" s="33">
        <v>0</v>
      </c>
      <c r="F1028" s="33">
        <v>0</v>
      </c>
      <c r="G1028" s="33">
        <v>0</v>
      </c>
    </row>
    <row r="1029" spans="1:7" ht="42" customHeight="1" x14ac:dyDescent="0.3">
      <c r="A1029" s="51" t="s">
        <v>109</v>
      </c>
      <c r="B1029" s="33">
        <v>0</v>
      </c>
      <c r="C1029" s="33">
        <v>0</v>
      </c>
      <c r="D1029" s="33">
        <v>400</v>
      </c>
      <c r="E1029" s="33">
        <v>0</v>
      </c>
      <c r="F1029" s="33">
        <v>0</v>
      </c>
      <c r="G1029" s="33">
        <v>0</v>
      </c>
    </row>
    <row r="1030" spans="1:7" ht="12.75" customHeight="1" x14ac:dyDescent="0.3">
      <c r="A1030" s="167"/>
      <c r="B1030" s="97"/>
      <c r="C1030" s="98"/>
      <c r="D1030" s="97"/>
      <c r="E1030" s="97"/>
      <c r="F1030" s="97"/>
      <c r="G1030" s="97"/>
    </row>
    <row r="1031" spans="1:7" ht="27.75" customHeight="1" x14ac:dyDescent="0.3">
      <c r="A1031" s="168" t="s">
        <v>9</v>
      </c>
      <c r="B1031" s="36">
        <v>479034.4</v>
      </c>
      <c r="C1031" s="36">
        <v>461662.1</v>
      </c>
      <c r="D1031" s="36">
        <v>404493.80000000005</v>
      </c>
      <c r="E1031" s="36">
        <v>329310.10000000003</v>
      </c>
      <c r="F1031" s="36">
        <v>316538.40000000002</v>
      </c>
      <c r="G1031" s="36">
        <v>282560.30000000005</v>
      </c>
    </row>
    <row r="1032" spans="1:7" ht="42.75" customHeight="1" x14ac:dyDescent="0.3">
      <c r="A1032" s="168" t="s">
        <v>614</v>
      </c>
      <c r="B1032" s="36">
        <v>263286.40000000002</v>
      </c>
      <c r="C1032" s="36">
        <v>253132.2</v>
      </c>
      <c r="D1032" s="36">
        <v>247435.30000000002</v>
      </c>
      <c r="E1032" s="36">
        <v>294010.10000000003</v>
      </c>
      <c r="F1032" s="36">
        <v>283538.40000000002</v>
      </c>
      <c r="G1032" s="36">
        <v>277560.30000000005</v>
      </c>
    </row>
    <row r="1033" spans="1:7" ht="27.75" customHeight="1" x14ac:dyDescent="0.3">
      <c r="A1033" s="170" t="s">
        <v>1</v>
      </c>
      <c r="B1033" s="36"/>
      <c r="C1033" s="37"/>
      <c r="D1033" s="99"/>
      <c r="E1033" s="37"/>
      <c r="F1033" s="37"/>
      <c r="G1033" s="37"/>
    </row>
    <row r="1034" spans="1:7" ht="42.75" customHeight="1" x14ac:dyDescent="0.3">
      <c r="A1034" s="168" t="s">
        <v>615</v>
      </c>
      <c r="B1034" s="36">
        <v>88468.9</v>
      </c>
      <c r="C1034" s="36">
        <v>93918.9</v>
      </c>
      <c r="D1034" s="36">
        <v>47547.5</v>
      </c>
      <c r="E1034" s="36">
        <v>33000</v>
      </c>
      <c r="F1034" s="36">
        <v>33000</v>
      </c>
      <c r="G1034" s="36">
        <v>5000</v>
      </c>
    </row>
    <row r="1035" spans="1:7" ht="24.75" customHeight="1" x14ac:dyDescent="0.3">
      <c r="A1035" s="170" t="s">
        <v>1</v>
      </c>
      <c r="B1035" s="263">
        <v>16800</v>
      </c>
      <c r="C1035" s="263">
        <v>22800</v>
      </c>
      <c r="D1035" s="263">
        <v>24600</v>
      </c>
      <c r="E1035" s="263">
        <v>5000</v>
      </c>
      <c r="F1035" s="263">
        <v>5000</v>
      </c>
      <c r="G1035" s="263">
        <v>5000</v>
      </c>
    </row>
    <row r="1036" spans="1:7" ht="31.5" customHeight="1" x14ac:dyDescent="0.3">
      <c r="A1036" s="168" t="s">
        <v>2</v>
      </c>
      <c r="B1036" s="36">
        <v>127279.1</v>
      </c>
      <c r="C1036" s="36">
        <v>114611</v>
      </c>
      <c r="D1036" s="36">
        <v>109511</v>
      </c>
      <c r="E1036" s="36">
        <v>2300</v>
      </c>
      <c r="F1036" s="36">
        <v>0</v>
      </c>
      <c r="G1036" s="36">
        <v>0</v>
      </c>
    </row>
    <row r="1037" spans="1:7" ht="24.75" customHeight="1" x14ac:dyDescent="0.3">
      <c r="A1037" s="361" t="s">
        <v>96</v>
      </c>
      <c r="B1037" s="361"/>
      <c r="C1037" s="361"/>
      <c r="D1037" s="361"/>
      <c r="E1037" s="361"/>
      <c r="F1037" s="361"/>
      <c r="G1037" s="361"/>
    </row>
    <row r="1038" spans="1:7" x14ac:dyDescent="0.3">
      <c r="A1038" s="358" t="s">
        <v>4</v>
      </c>
      <c r="B1038" s="358"/>
      <c r="C1038" s="358"/>
      <c r="D1038" s="358"/>
      <c r="E1038" s="358"/>
      <c r="F1038" s="358"/>
      <c r="G1038" s="358"/>
    </row>
    <row r="1039" spans="1:7" ht="46.5" customHeight="1" x14ac:dyDescent="0.3">
      <c r="A1039" s="372" t="s">
        <v>1009</v>
      </c>
      <c r="B1039" s="372"/>
      <c r="C1039" s="372"/>
      <c r="D1039" s="372"/>
      <c r="E1039" s="372"/>
      <c r="F1039" s="372"/>
      <c r="G1039" s="372"/>
    </row>
    <row r="1040" spans="1:7" ht="21" customHeight="1" x14ac:dyDescent="0.3">
      <c r="A1040" s="373" t="s">
        <v>1010</v>
      </c>
      <c r="B1040" s="373"/>
      <c r="C1040" s="373"/>
      <c r="D1040" s="373"/>
      <c r="E1040" s="373"/>
      <c r="F1040" s="373"/>
      <c r="G1040" s="373"/>
    </row>
    <row r="1041" spans="1:11" ht="20.25" customHeight="1" x14ac:dyDescent="0.3">
      <c r="A1041" s="373" t="s">
        <v>1011</v>
      </c>
      <c r="B1041" s="373"/>
      <c r="C1041" s="373"/>
      <c r="D1041" s="373"/>
      <c r="E1041" s="373"/>
      <c r="F1041" s="373"/>
      <c r="G1041" s="373"/>
    </row>
    <row r="1042" spans="1:11" ht="32.25" customHeight="1" x14ac:dyDescent="0.3">
      <c r="A1042" s="10" t="s">
        <v>5</v>
      </c>
      <c r="B1042" s="9" t="s">
        <v>8</v>
      </c>
      <c r="C1042" s="9" t="s">
        <v>8</v>
      </c>
      <c r="D1042" s="9" t="s">
        <v>8</v>
      </c>
      <c r="E1042" s="265">
        <v>1704872.9</v>
      </c>
      <c r="F1042" s="9">
        <v>1670286.4</v>
      </c>
      <c r="G1042" s="9">
        <v>1670286.4</v>
      </c>
    </row>
    <row r="1043" spans="1:11" ht="33" customHeight="1" x14ac:dyDescent="0.3">
      <c r="A1043" s="10" t="s">
        <v>97</v>
      </c>
      <c r="B1043" s="9" t="s">
        <v>8</v>
      </c>
      <c r="C1043" s="9" t="s">
        <v>8</v>
      </c>
      <c r="D1043" s="9" t="s">
        <v>8</v>
      </c>
      <c r="E1043" s="9">
        <v>1675498.9</v>
      </c>
      <c r="F1043" s="9">
        <v>1640286.4</v>
      </c>
      <c r="G1043" s="9">
        <v>1640286.4</v>
      </c>
      <c r="I1043" s="11">
        <f>E1043-E1046</f>
        <v>0</v>
      </c>
      <c r="J1043" s="11">
        <f>F1043-F1046</f>
        <v>0</v>
      </c>
      <c r="K1043" s="11">
        <f>G1043-G1046</f>
        <v>0</v>
      </c>
    </row>
    <row r="1044" spans="1:11" s="15" customFormat="1" ht="33" customHeight="1" x14ac:dyDescent="0.3">
      <c r="A1044" s="260" t="s">
        <v>1158</v>
      </c>
      <c r="B1044" s="266"/>
      <c r="C1044" s="266"/>
      <c r="D1044" s="266"/>
      <c r="E1044" s="226">
        <v>626</v>
      </c>
      <c r="F1044" s="14"/>
      <c r="G1044" s="14"/>
    </row>
    <row r="1045" spans="1:11" s="93" customFormat="1" ht="49.5" customHeight="1" x14ac:dyDescent="0.3">
      <c r="A1045" s="260" t="s">
        <v>550</v>
      </c>
      <c r="B1045" s="267"/>
      <c r="C1045" s="267"/>
      <c r="D1045" s="267"/>
      <c r="E1045" s="91">
        <v>-30000</v>
      </c>
      <c r="F1045" s="91">
        <v>-30000</v>
      </c>
      <c r="G1045" s="91">
        <v>-30000</v>
      </c>
    </row>
    <row r="1046" spans="1:11" ht="39" customHeight="1" x14ac:dyDescent="0.3">
      <c r="A1046" s="140" t="s">
        <v>6</v>
      </c>
      <c r="B1046" s="22">
        <v>1704872.9</v>
      </c>
      <c r="C1046" s="22">
        <v>1670286.4</v>
      </c>
      <c r="D1046" s="22">
        <v>1670286.4</v>
      </c>
      <c r="E1046" s="22">
        <v>1675498.9</v>
      </c>
      <c r="F1046" s="22">
        <v>1640286.4</v>
      </c>
      <c r="G1046" s="22">
        <v>1640286.4</v>
      </c>
    </row>
    <row r="1047" spans="1:11" s="15" customFormat="1" ht="33" customHeight="1" x14ac:dyDescent="0.3">
      <c r="A1047" s="58" t="s">
        <v>91</v>
      </c>
      <c r="B1047" s="59">
        <v>217083.4</v>
      </c>
      <c r="C1047" s="59">
        <v>217083.4</v>
      </c>
      <c r="D1047" s="59">
        <v>217083.4</v>
      </c>
      <c r="E1047" s="59">
        <v>187083.4</v>
      </c>
      <c r="F1047" s="59">
        <v>187083.4</v>
      </c>
      <c r="G1047" s="59">
        <v>187083.4</v>
      </c>
    </row>
    <row r="1048" spans="1:11" ht="46.5" customHeight="1" x14ac:dyDescent="0.3">
      <c r="A1048" s="51" t="s">
        <v>92</v>
      </c>
      <c r="B1048" s="33">
        <v>96903</v>
      </c>
      <c r="C1048" s="33">
        <v>96903</v>
      </c>
      <c r="D1048" s="33">
        <v>96903</v>
      </c>
      <c r="E1048" s="59">
        <v>96903</v>
      </c>
      <c r="F1048" s="59">
        <v>96903</v>
      </c>
      <c r="G1048" s="59">
        <v>96903</v>
      </c>
    </row>
    <row r="1049" spans="1:11" ht="37.5" x14ac:dyDescent="0.3">
      <c r="A1049" s="51" t="s">
        <v>93</v>
      </c>
      <c r="B1049" s="33">
        <v>34586.5</v>
      </c>
      <c r="C1049" s="184"/>
      <c r="D1049" s="184"/>
      <c r="E1049" s="59">
        <v>35212.5</v>
      </c>
      <c r="F1049" s="14"/>
      <c r="G1049" s="14"/>
    </row>
    <row r="1050" spans="1:11" ht="33" customHeight="1" x14ac:dyDescent="0.3">
      <c r="A1050" s="51" t="s">
        <v>94</v>
      </c>
      <c r="B1050" s="33">
        <v>1356300</v>
      </c>
      <c r="C1050" s="33">
        <v>1356300</v>
      </c>
      <c r="D1050" s="33">
        <v>1356300</v>
      </c>
      <c r="E1050" s="59">
        <v>1356300</v>
      </c>
      <c r="F1050" s="59">
        <v>1356300</v>
      </c>
      <c r="G1050" s="59">
        <v>1356300</v>
      </c>
    </row>
    <row r="1051" spans="1:11" ht="37.5" x14ac:dyDescent="0.3">
      <c r="A1051" s="150" t="s">
        <v>613</v>
      </c>
      <c r="B1051" s="49"/>
      <c r="C1051" s="49"/>
      <c r="D1051" s="49"/>
      <c r="E1051" s="49"/>
      <c r="F1051" s="49"/>
      <c r="G1051" s="49"/>
    </row>
    <row r="1052" spans="1:11" ht="27" customHeight="1" x14ac:dyDescent="0.3">
      <c r="A1052" s="163" t="s">
        <v>7</v>
      </c>
      <c r="B1052" s="79">
        <v>40000</v>
      </c>
      <c r="C1052" s="79">
        <v>40000</v>
      </c>
      <c r="D1052" s="79">
        <v>40000</v>
      </c>
      <c r="E1052" s="79">
        <v>0</v>
      </c>
      <c r="F1052" s="79">
        <v>0</v>
      </c>
      <c r="G1052" s="79">
        <v>0</v>
      </c>
    </row>
    <row r="1053" spans="1:11" ht="31.5" customHeight="1" x14ac:dyDescent="0.3">
      <c r="A1053" s="51" t="s">
        <v>95</v>
      </c>
      <c r="B1053" s="33">
        <v>40000</v>
      </c>
      <c r="C1053" s="33">
        <v>40000</v>
      </c>
      <c r="D1053" s="33">
        <v>40000</v>
      </c>
      <c r="E1053" s="37"/>
      <c r="F1053" s="37"/>
      <c r="G1053" s="37"/>
    </row>
    <row r="1054" spans="1:11" ht="9" customHeight="1" x14ac:dyDescent="0.3">
      <c r="A1054" s="167"/>
      <c r="B1054" s="97"/>
      <c r="C1054" s="98"/>
      <c r="D1054" s="97"/>
      <c r="E1054" s="97"/>
      <c r="F1054" s="97"/>
      <c r="G1054" s="97"/>
    </row>
    <row r="1055" spans="1:11" ht="25.5" customHeight="1" x14ac:dyDescent="0.3">
      <c r="A1055" s="168" t="s">
        <v>9</v>
      </c>
      <c r="B1055" s="36">
        <v>1744872.9</v>
      </c>
      <c r="C1055" s="36">
        <v>1710286.4</v>
      </c>
      <c r="D1055" s="36">
        <v>1710286.4</v>
      </c>
      <c r="E1055" s="36">
        <v>1675498.9</v>
      </c>
      <c r="F1055" s="36">
        <v>1640286.4</v>
      </c>
      <c r="G1055" s="36">
        <v>1640286.4</v>
      </c>
    </row>
    <row r="1056" spans="1:11" ht="42.75" customHeight="1" x14ac:dyDescent="0.3">
      <c r="A1056" s="168" t="s">
        <v>614</v>
      </c>
      <c r="B1056" s="36">
        <v>1704872.9</v>
      </c>
      <c r="C1056" s="36">
        <v>1670286.4</v>
      </c>
      <c r="D1056" s="36">
        <v>1670286.4</v>
      </c>
      <c r="E1056" s="36">
        <v>1675498.9</v>
      </c>
      <c r="F1056" s="36">
        <v>1640286.4</v>
      </c>
      <c r="G1056" s="36">
        <v>1640286.4</v>
      </c>
    </row>
    <row r="1057" spans="1:11" ht="24" customHeight="1" x14ac:dyDescent="0.3">
      <c r="A1057" s="170" t="s">
        <v>1</v>
      </c>
      <c r="B1057" s="36"/>
      <c r="C1057" s="37"/>
      <c r="D1057" s="99"/>
      <c r="E1057" s="37"/>
      <c r="F1057" s="37"/>
      <c r="G1057" s="37"/>
    </row>
    <row r="1058" spans="1:11" ht="42.75" customHeight="1" x14ac:dyDescent="0.3">
      <c r="A1058" s="168" t="s">
        <v>615</v>
      </c>
      <c r="B1058" s="36">
        <v>0</v>
      </c>
      <c r="C1058" s="36">
        <v>0</v>
      </c>
      <c r="D1058" s="36">
        <v>0</v>
      </c>
      <c r="E1058" s="36">
        <v>0</v>
      </c>
      <c r="F1058" s="36">
        <v>0</v>
      </c>
      <c r="G1058" s="36">
        <v>0</v>
      </c>
    </row>
    <row r="1059" spans="1:11" ht="24" customHeight="1" x14ac:dyDescent="0.3">
      <c r="A1059" s="170" t="s">
        <v>1</v>
      </c>
      <c r="B1059" s="36"/>
      <c r="C1059" s="37"/>
      <c r="D1059" s="99"/>
      <c r="E1059" s="37"/>
      <c r="F1059" s="37"/>
      <c r="G1059" s="37"/>
    </row>
    <row r="1060" spans="1:11" ht="24.75" customHeight="1" x14ac:dyDescent="0.3">
      <c r="A1060" s="168" t="s">
        <v>2</v>
      </c>
      <c r="B1060" s="36">
        <v>40000</v>
      </c>
      <c r="C1060" s="36">
        <v>40000</v>
      </c>
      <c r="D1060" s="36">
        <v>40000</v>
      </c>
      <c r="E1060" s="36">
        <v>0</v>
      </c>
      <c r="F1060" s="36">
        <v>0</v>
      </c>
      <c r="G1060" s="36">
        <v>0</v>
      </c>
    </row>
    <row r="1061" spans="1:11" ht="24" customHeight="1" x14ac:dyDescent="0.3">
      <c r="A1061" s="374" t="s">
        <v>129</v>
      </c>
      <c r="B1061" s="375"/>
      <c r="C1061" s="375"/>
      <c r="D1061" s="375"/>
      <c r="E1061" s="375"/>
      <c r="F1061" s="375"/>
      <c r="G1061" s="375"/>
    </row>
    <row r="1062" spans="1:11" s="23" customFormat="1" ht="22.5" customHeight="1" x14ac:dyDescent="0.25">
      <c r="A1062" s="365" t="s">
        <v>611</v>
      </c>
      <c r="B1062" s="365"/>
      <c r="C1062" s="365"/>
      <c r="D1062" s="365"/>
      <c r="E1062" s="365"/>
      <c r="F1062" s="365"/>
      <c r="G1062" s="365"/>
    </row>
    <row r="1063" spans="1:11" ht="44.25" customHeight="1" x14ac:dyDescent="0.3">
      <c r="A1063" s="360" t="s">
        <v>1159</v>
      </c>
      <c r="B1063" s="360"/>
      <c r="C1063" s="360"/>
      <c r="D1063" s="360"/>
      <c r="E1063" s="360"/>
      <c r="F1063" s="360"/>
      <c r="G1063" s="360"/>
    </row>
    <row r="1064" spans="1:11" ht="21" customHeight="1" x14ac:dyDescent="0.3">
      <c r="A1064" s="359" t="s">
        <v>1160</v>
      </c>
      <c r="B1064" s="359"/>
      <c r="C1064" s="359"/>
      <c r="D1064" s="359"/>
      <c r="E1064" s="359"/>
      <c r="F1064" s="359"/>
      <c r="G1064" s="359"/>
    </row>
    <row r="1065" spans="1:11" ht="36" customHeight="1" x14ac:dyDescent="0.3">
      <c r="A1065" s="10" t="s">
        <v>612</v>
      </c>
      <c r="B1065" s="9" t="s">
        <v>8</v>
      </c>
      <c r="C1065" s="9" t="s">
        <v>8</v>
      </c>
      <c r="D1065" s="9" t="s">
        <v>8</v>
      </c>
      <c r="E1065" s="9">
        <v>8929701.1999999993</v>
      </c>
      <c r="F1065" s="9">
        <v>8805914.1999999993</v>
      </c>
      <c r="G1065" s="9">
        <v>8976796.6999999993</v>
      </c>
    </row>
    <row r="1066" spans="1:11" ht="25.5" customHeight="1" x14ac:dyDescent="0.3">
      <c r="A1066" s="10" t="s">
        <v>119</v>
      </c>
      <c r="B1066" s="9">
        <v>8927881.0999999996</v>
      </c>
      <c r="C1066" s="9">
        <v>8804094.0999999996</v>
      </c>
      <c r="D1066" s="9">
        <v>8974976.5999999996</v>
      </c>
      <c r="E1066" s="9">
        <v>8905201.6999999993</v>
      </c>
      <c r="F1066" s="9">
        <v>8811931.8999999985</v>
      </c>
      <c r="G1066" s="9">
        <v>8984960.7999999989</v>
      </c>
      <c r="I1066" s="11">
        <f>E1066-E1077</f>
        <v>0</v>
      </c>
      <c r="J1066" s="11">
        <f>F1066-F1077</f>
        <v>0</v>
      </c>
      <c r="K1066" s="11">
        <f>G1066-G1077</f>
        <v>0</v>
      </c>
    </row>
    <row r="1067" spans="1:11" s="70" customFormat="1" ht="22.5" customHeight="1" x14ac:dyDescent="0.3">
      <c r="A1067" s="1" t="s">
        <v>120</v>
      </c>
      <c r="B1067" s="29">
        <v>-1820.1</v>
      </c>
      <c r="C1067" s="29">
        <v>-1820.1</v>
      </c>
      <c r="D1067" s="29">
        <v>-1820.1</v>
      </c>
      <c r="E1067" s="29">
        <v>-24499.5</v>
      </c>
      <c r="F1067" s="29">
        <v>6017.6999999999989</v>
      </c>
      <c r="G1067" s="29">
        <v>8164.1</v>
      </c>
    </row>
    <row r="1068" spans="1:11" s="70" customFormat="1" ht="18.75" customHeight="1" x14ac:dyDescent="0.3">
      <c r="A1068" s="1" t="s">
        <v>121</v>
      </c>
      <c r="B1068" s="29"/>
      <c r="C1068" s="29"/>
      <c r="D1068" s="29"/>
      <c r="E1068" s="29"/>
      <c r="F1068" s="29"/>
      <c r="G1068" s="29"/>
    </row>
    <row r="1069" spans="1:11" s="268" customFormat="1" ht="30.75" customHeight="1" x14ac:dyDescent="0.3">
      <c r="A1069" s="260" t="s">
        <v>536</v>
      </c>
      <c r="B1069" s="267"/>
      <c r="C1069" s="267"/>
      <c r="D1069" s="267"/>
      <c r="E1069" s="91">
        <v>2433.5</v>
      </c>
      <c r="F1069" s="91"/>
      <c r="G1069" s="91"/>
    </row>
    <row r="1070" spans="1:11" s="268" customFormat="1" ht="30.75" customHeight="1" x14ac:dyDescent="0.3">
      <c r="A1070" s="260" t="s">
        <v>537</v>
      </c>
      <c r="B1070" s="267"/>
      <c r="C1070" s="267"/>
      <c r="D1070" s="267"/>
      <c r="E1070" s="91">
        <v>50.8</v>
      </c>
      <c r="F1070" s="91"/>
      <c r="G1070" s="91"/>
    </row>
    <row r="1071" spans="1:11" s="270" customFormat="1" ht="48" customHeight="1" x14ac:dyDescent="0.3">
      <c r="A1071" s="269" t="s">
        <v>538</v>
      </c>
      <c r="B1071" s="263"/>
      <c r="C1071" s="263"/>
      <c r="D1071" s="263"/>
      <c r="E1071" s="257">
        <v>4716</v>
      </c>
      <c r="F1071" s="257">
        <v>6910.2</v>
      </c>
      <c r="G1071" s="257">
        <v>6910.2</v>
      </c>
    </row>
    <row r="1072" spans="1:11" s="270" customFormat="1" ht="48" customHeight="1" x14ac:dyDescent="0.3">
      <c r="A1072" s="269" t="s">
        <v>539</v>
      </c>
      <c r="B1072" s="263"/>
      <c r="C1072" s="263"/>
      <c r="D1072" s="263"/>
      <c r="E1072" s="263">
        <v>-27952</v>
      </c>
      <c r="F1072" s="263"/>
      <c r="G1072" s="263"/>
    </row>
    <row r="1073" spans="1:7" s="270" customFormat="1" ht="60.75" customHeight="1" x14ac:dyDescent="0.3">
      <c r="A1073" s="269" t="s">
        <v>540</v>
      </c>
      <c r="B1073" s="263"/>
      <c r="C1073" s="263"/>
      <c r="D1073" s="263"/>
      <c r="E1073" s="257"/>
      <c r="F1073" s="257">
        <v>2851.7</v>
      </c>
      <c r="G1073" s="257">
        <v>2994.3</v>
      </c>
    </row>
    <row r="1074" spans="1:7" s="270" customFormat="1" ht="60" customHeight="1" x14ac:dyDescent="0.3">
      <c r="A1074" s="269" t="s">
        <v>541</v>
      </c>
      <c r="B1074" s="263"/>
      <c r="C1074" s="263"/>
      <c r="D1074" s="263"/>
      <c r="E1074" s="257">
        <v>72.3</v>
      </c>
      <c r="F1074" s="257">
        <v>75.900000000000006</v>
      </c>
      <c r="G1074" s="257">
        <v>79.7</v>
      </c>
    </row>
    <row r="1075" spans="1:7" s="270" customFormat="1" ht="60" customHeight="1" x14ac:dyDescent="0.3">
      <c r="A1075" s="269" t="s">
        <v>542</v>
      </c>
      <c r="B1075" s="263"/>
      <c r="C1075" s="263"/>
      <c r="D1075" s="263"/>
      <c r="E1075" s="257">
        <v>-2000</v>
      </c>
      <c r="F1075" s="257">
        <v>-2000</v>
      </c>
      <c r="G1075" s="257"/>
    </row>
    <row r="1076" spans="1:7" s="270" customFormat="1" ht="53.25" customHeight="1" x14ac:dyDescent="0.3">
      <c r="A1076" s="269" t="s">
        <v>543</v>
      </c>
      <c r="B1076" s="257">
        <v>-1820.1</v>
      </c>
      <c r="C1076" s="257">
        <v>-1820.1</v>
      </c>
      <c r="D1076" s="257">
        <v>-1820.1</v>
      </c>
      <c r="E1076" s="257">
        <v>-1820.1</v>
      </c>
      <c r="F1076" s="257">
        <v>-1820.1</v>
      </c>
      <c r="G1076" s="257">
        <v>-1820.1</v>
      </c>
    </row>
    <row r="1077" spans="1:7" ht="44.25" customHeight="1" x14ac:dyDescent="0.3">
      <c r="A1077" s="140" t="s">
        <v>6</v>
      </c>
      <c r="B1077" s="22">
        <v>8927881.1000000015</v>
      </c>
      <c r="C1077" s="22">
        <v>8804094.1000000015</v>
      </c>
      <c r="D1077" s="22">
        <v>8974976.5999999996</v>
      </c>
      <c r="E1077" s="22">
        <v>8905201.7000000011</v>
      </c>
      <c r="F1077" s="22">
        <v>8811931.9000000004</v>
      </c>
      <c r="G1077" s="22">
        <v>8984960.8000000007</v>
      </c>
    </row>
    <row r="1078" spans="1:7" s="70" customFormat="1" ht="43.5" customHeight="1" x14ac:dyDescent="0.3">
      <c r="A1078" s="1" t="s">
        <v>726</v>
      </c>
      <c r="B1078" s="36">
        <v>1135608.0000000002</v>
      </c>
      <c r="C1078" s="36">
        <v>916975.3</v>
      </c>
      <c r="D1078" s="36">
        <v>934303.8</v>
      </c>
      <c r="E1078" s="36">
        <v>1136315.1000000003</v>
      </c>
      <c r="F1078" s="36">
        <v>921885.5</v>
      </c>
      <c r="G1078" s="36">
        <v>941214</v>
      </c>
    </row>
    <row r="1079" spans="1:7" s="70" customFormat="1" ht="28.5" customHeight="1" x14ac:dyDescent="0.3">
      <c r="A1079" s="1" t="s">
        <v>122</v>
      </c>
      <c r="B1079" s="29">
        <v>618014.6</v>
      </c>
      <c r="C1079" s="29">
        <v>621241.59999999998</v>
      </c>
      <c r="D1079" s="29">
        <v>624667.6</v>
      </c>
      <c r="E1079" s="59">
        <v>622730.6</v>
      </c>
      <c r="F1079" s="59">
        <v>628151.80000000005</v>
      </c>
      <c r="G1079" s="59">
        <v>631577.80000000005</v>
      </c>
    </row>
    <row r="1080" spans="1:7" s="70" customFormat="1" ht="42.75" customHeight="1" x14ac:dyDescent="0.3">
      <c r="A1080" s="1" t="s">
        <v>123</v>
      </c>
      <c r="B1080" s="29">
        <v>308776.7</v>
      </c>
      <c r="C1080" s="29">
        <v>245290.2</v>
      </c>
      <c r="D1080" s="29">
        <v>261485.7</v>
      </c>
      <c r="E1080" s="59">
        <v>308776.7</v>
      </c>
      <c r="F1080" s="59">
        <v>245290.2</v>
      </c>
      <c r="G1080" s="59">
        <v>261485.7</v>
      </c>
    </row>
    <row r="1081" spans="1:7" s="70" customFormat="1" ht="24.75" customHeight="1" x14ac:dyDescent="0.3">
      <c r="A1081" s="1" t="s">
        <v>124</v>
      </c>
      <c r="B1081" s="29">
        <v>27778.3</v>
      </c>
      <c r="C1081" s="29">
        <v>29139.4</v>
      </c>
      <c r="D1081" s="29">
        <v>30596.400000000001</v>
      </c>
      <c r="E1081" s="59">
        <v>27778.3</v>
      </c>
      <c r="F1081" s="59">
        <v>29139.4</v>
      </c>
      <c r="G1081" s="59">
        <v>30596.400000000001</v>
      </c>
    </row>
    <row r="1082" spans="1:7" s="70" customFormat="1" ht="32.25" customHeight="1" x14ac:dyDescent="0.3">
      <c r="A1082" s="1" t="s">
        <v>125</v>
      </c>
      <c r="B1082" s="29">
        <v>96562.1</v>
      </c>
      <c r="C1082" s="29">
        <v>0</v>
      </c>
      <c r="D1082" s="29">
        <v>0</v>
      </c>
      <c r="E1082" s="3">
        <v>98995.6</v>
      </c>
      <c r="F1082" s="59">
        <v>0</v>
      </c>
      <c r="G1082" s="59">
        <v>0</v>
      </c>
    </row>
    <row r="1083" spans="1:7" s="70" customFormat="1" ht="37.5" customHeight="1" x14ac:dyDescent="0.3">
      <c r="A1083" s="1" t="s">
        <v>923</v>
      </c>
      <c r="B1083" s="29">
        <v>2804.5</v>
      </c>
      <c r="C1083" s="29"/>
      <c r="D1083" s="29"/>
      <c r="E1083" s="3">
        <v>2855.3</v>
      </c>
      <c r="F1083" s="59"/>
      <c r="G1083" s="59"/>
    </row>
    <row r="1084" spans="1:7" s="70" customFormat="1" ht="38.25" customHeight="1" x14ac:dyDescent="0.3">
      <c r="A1084" s="1" t="s">
        <v>924</v>
      </c>
      <c r="B1084" s="29">
        <v>63671.8</v>
      </c>
      <c r="C1084" s="29">
        <v>6304.1</v>
      </c>
      <c r="D1084" s="29">
        <v>4304.1000000000004</v>
      </c>
      <c r="E1084" s="59">
        <v>57178.6</v>
      </c>
      <c r="F1084" s="59">
        <v>4304.1000000000004</v>
      </c>
      <c r="G1084" s="59">
        <v>4304.1000000000004</v>
      </c>
    </row>
    <row r="1085" spans="1:7" s="70" customFormat="1" ht="26.25" customHeight="1" x14ac:dyDescent="0.3">
      <c r="A1085" s="1" t="s">
        <v>925</v>
      </c>
      <c r="B1085" s="29">
        <v>18000</v>
      </c>
      <c r="C1085" s="29">
        <v>15000</v>
      </c>
      <c r="D1085" s="29">
        <v>13250</v>
      </c>
      <c r="E1085" s="59">
        <v>18000</v>
      </c>
      <c r="F1085" s="59">
        <v>15000</v>
      </c>
      <c r="G1085" s="59">
        <v>13250</v>
      </c>
    </row>
    <row r="1086" spans="1:7" s="70" customFormat="1" ht="39.75" customHeight="1" x14ac:dyDescent="0.3">
      <c r="A1086" s="271" t="s">
        <v>565</v>
      </c>
      <c r="B1086" s="272">
        <v>2976973.0999999996</v>
      </c>
      <c r="C1086" s="272">
        <v>3071818.8</v>
      </c>
      <c r="D1086" s="272">
        <v>3225372.8</v>
      </c>
      <c r="E1086" s="267">
        <v>2953586.6</v>
      </c>
      <c r="F1086" s="267">
        <v>3074746.4</v>
      </c>
      <c r="G1086" s="267">
        <v>3228446.8000000003</v>
      </c>
    </row>
    <row r="1087" spans="1:7" s="70" customFormat="1" ht="54.75" customHeight="1" x14ac:dyDescent="0.3">
      <c r="A1087" s="56" t="s">
        <v>727</v>
      </c>
      <c r="B1087" s="33">
        <v>2851734.4</v>
      </c>
      <c r="C1087" s="33">
        <v>2991469.4</v>
      </c>
      <c r="D1087" s="33">
        <v>3141042.9</v>
      </c>
      <c r="E1087" s="59">
        <v>2851734.4</v>
      </c>
      <c r="F1087" s="59">
        <v>2994321.1</v>
      </c>
      <c r="G1087" s="59">
        <v>3144037.2</v>
      </c>
    </row>
    <row r="1088" spans="1:7" s="70" customFormat="1" ht="51" customHeight="1" x14ac:dyDescent="0.3">
      <c r="A1088" s="56" t="s">
        <v>728</v>
      </c>
      <c r="B1088" s="33">
        <v>738.5</v>
      </c>
      <c r="C1088" s="33">
        <v>738.5</v>
      </c>
      <c r="D1088" s="33">
        <v>738.5</v>
      </c>
      <c r="E1088" s="59">
        <v>738.5</v>
      </c>
      <c r="F1088" s="59">
        <v>738.5</v>
      </c>
      <c r="G1088" s="59">
        <v>738.5</v>
      </c>
    </row>
    <row r="1089" spans="1:7" s="70" customFormat="1" ht="54" customHeight="1" x14ac:dyDescent="0.3">
      <c r="A1089" s="56" t="s">
        <v>729</v>
      </c>
      <c r="B1089" s="33">
        <v>75819.899999999994</v>
      </c>
      <c r="C1089" s="33">
        <v>79610.899999999994</v>
      </c>
      <c r="D1089" s="33">
        <v>83591.399999999994</v>
      </c>
      <c r="E1089" s="59">
        <v>75892.2</v>
      </c>
      <c r="F1089" s="59">
        <v>79686.8</v>
      </c>
      <c r="G1089" s="59">
        <v>83671.100000000006</v>
      </c>
    </row>
    <row r="1090" spans="1:7" s="70" customFormat="1" ht="58.5" customHeight="1" x14ac:dyDescent="0.3">
      <c r="A1090" s="56" t="s">
        <v>730</v>
      </c>
      <c r="B1090" s="33">
        <v>48680.3</v>
      </c>
      <c r="C1090" s="33"/>
      <c r="D1090" s="33"/>
      <c r="E1090" s="59">
        <v>25221.5</v>
      </c>
      <c r="F1090" s="59"/>
      <c r="G1090" s="59"/>
    </row>
    <row r="1091" spans="1:7" s="70" customFormat="1" ht="33" customHeight="1" x14ac:dyDescent="0.3">
      <c r="A1091" s="271" t="s">
        <v>126</v>
      </c>
      <c r="B1091" s="36">
        <v>7671673.1000000006</v>
      </c>
      <c r="C1091" s="36">
        <v>7766518.8000000007</v>
      </c>
      <c r="D1091" s="36">
        <v>7920072.7999999989</v>
      </c>
      <c r="E1091" s="36">
        <v>7648286.6000000006</v>
      </c>
      <c r="F1091" s="36">
        <v>7769446.4000000004</v>
      </c>
      <c r="G1091" s="36">
        <v>7923146.7999999998</v>
      </c>
    </row>
    <row r="1092" spans="1:7" s="70" customFormat="1" ht="29.25" customHeight="1" x14ac:dyDescent="0.3">
      <c r="A1092" s="1" t="s">
        <v>594</v>
      </c>
      <c r="B1092" s="29">
        <v>7451813</v>
      </c>
      <c r="C1092" s="29">
        <v>7544218.8000000007</v>
      </c>
      <c r="D1092" s="29">
        <v>7694587.9999999991</v>
      </c>
      <c r="E1092" s="29">
        <v>7428426.5</v>
      </c>
      <c r="F1092" s="29">
        <v>7547146.4000000004</v>
      </c>
      <c r="G1092" s="29">
        <v>7697662</v>
      </c>
    </row>
    <row r="1093" spans="1:7" s="70" customFormat="1" ht="30.75" customHeight="1" x14ac:dyDescent="0.3">
      <c r="A1093" s="56" t="s">
        <v>595</v>
      </c>
      <c r="B1093" s="29">
        <v>75471.7</v>
      </c>
      <c r="C1093" s="29">
        <v>76868.3</v>
      </c>
      <c r="D1093" s="29">
        <v>78364</v>
      </c>
      <c r="E1093" s="29">
        <v>75471.7</v>
      </c>
      <c r="F1093" s="29">
        <v>76868.3</v>
      </c>
      <c r="G1093" s="29">
        <v>78364</v>
      </c>
    </row>
    <row r="1094" spans="1:7" s="70" customFormat="1" ht="36.75" customHeight="1" x14ac:dyDescent="0.3">
      <c r="A1094" s="56" t="s">
        <v>596</v>
      </c>
      <c r="B1094" s="29">
        <v>40000</v>
      </c>
      <c r="C1094" s="29">
        <v>40000</v>
      </c>
      <c r="D1094" s="29">
        <v>40000</v>
      </c>
      <c r="E1094" s="29">
        <v>40000</v>
      </c>
      <c r="F1094" s="29">
        <v>40000</v>
      </c>
      <c r="G1094" s="29">
        <v>40000</v>
      </c>
    </row>
    <row r="1095" spans="1:7" s="70" customFormat="1" ht="32.25" customHeight="1" x14ac:dyDescent="0.3">
      <c r="A1095" s="56" t="s">
        <v>597</v>
      </c>
      <c r="B1095" s="29">
        <v>84388.4</v>
      </c>
      <c r="C1095" s="29">
        <v>85431.7</v>
      </c>
      <c r="D1095" s="29">
        <v>87120.8</v>
      </c>
      <c r="E1095" s="29">
        <v>84388.4</v>
      </c>
      <c r="F1095" s="29">
        <v>85431.7</v>
      </c>
      <c r="G1095" s="29">
        <v>87120.8</v>
      </c>
    </row>
    <row r="1096" spans="1:7" s="70" customFormat="1" ht="36.75" customHeight="1" x14ac:dyDescent="0.3">
      <c r="A1096" s="56" t="s">
        <v>598</v>
      </c>
      <c r="B1096" s="29">
        <v>20000</v>
      </c>
      <c r="C1096" s="29">
        <v>20000</v>
      </c>
      <c r="D1096" s="29">
        <v>20000</v>
      </c>
      <c r="E1096" s="29">
        <v>20000</v>
      </c>
      <c r="F1096" s="29">
        <v>20000</v>
      </c>
      <c r="G1096" s="29">
        <v>20000</v>
      </c>
    </row>
    <row r="1097" spans="1:7" s="70" customFormat="1" ht="30.75" customHeight="1" x14ac:dyDescent="0.3">
      <c r="A1097" s="271" t="s">
        <v>130</v>
      </c>
      <c r="B1097" s="36">
        <v>120600</v>
      </c>
      <c r="C1097" s="36">
        <v>120600</v>
      </c>
      <c r="D1097" s="36">
        <v>120600</v>
      </c>
      <c r="E1097" s="36">
        <v>120600</v>
      </c>
      <c r="F1097" s="36">
        <v>120600</v>
      </c>
      <c r="G1097" s="36">
        <v>120600</v>
      </c>
    </row>
    <row r="1098" spans="1:7" s="70" customFormat="1" ht="42" customHeight="1" x14ac:dyDescent="0.3">
      <c r="A1098" s="56" t="s">
        <v>590</v>
      </c>
      <c r="B1098" s="33">
        <v>1512.3</v>
      </c>
      <c r="C1098" s="33">
        <v>1512.3</v>
      </c>
      <c r="D1098" s="33">
        <v>1512.3</v>
      </c>
      <c r="E1098" s="33">
        <v>1512.3</v>
      </c>
      <c r="F1098" s="33">
        <v>1512.3</v>
      </c>
      <c r="G1098" s="33">
        <v>1512.3</v>
      </c>
    </row>
    <row r="1099" spans="1:7" s="70" customFormat="1" ht="36" customHeight="1" x14ac:dyDescent="0.3">
      <c r="A1099" s="56" t="s">
        <v>591</v>
      </c>
      <c r="B1099" s="33">
        <v>10951.6</v>
      </c>
      <c r="C1099" s="33">
        <v>10951.6</v>
      </c>
      <c r="D1099" s="33">
        <v>10951.6</v>
      </c>
      <c r="E1099" s="33">
        <v>10951.6</v>
      </c>
      <c r="F1099" s="33">
        <v>10951.6</v>
      </c>
      <c r="G1099" s="33">
        <v>10951.6</v>
      </c>
    </row>
    <row r="1100" spans="1:7" s="70" customFormat="1" ht="27" customHeight="1" x14ac:dyDescent="0.3">
      <c r="A1100" s="56" t="s">
        <v>592</v>
      </c>
      <c r="B1100" s="33">
        <v>17758.3</v>
      </c>
      <c r="C1100" s="33">
        <v>17758.3</v>
      </c>
      <c r="D1100" s="33">
        <v>17758.3</v>
      </c>
      <c r="E1100" s="33">
        <v>17758.3</v>
      </c>
      <c r="F1100" s="33">
        <v>17758.3</v>
      </c>
      <c r="G1100" s="33">
        <v>17758.3</v>
      </c>
    </row>
    <row r="1101" spans="1:7" s="70" customFormat="1" ht="39" customHeight="1" x14ac:dyDescent="0.3">
      <c r="A1101" s="56" t="s">
        <v>593</v>
      </c>
      <c r="B1101" s="33">
        <v>90377.8</v>
      </c>
      <c r="C1101" s="33">
        <v>90377.8</v>
      </c>
      <c r="D1101" s="33">
        <v>90377.8</v>
      </c>
      <c r="E1101" s="33">
        <v>90377.8</v>
      </c>
      <c r="F1101" s="33">
        <v>90377.8</v>
      </c>
      <c r="G1101" s="33">
        <v>90377.8</v>
      </c>
    </row>
    <row r="1102" spans="1:7" ht="48.75" customHeight="1" x14ac:dyDescent="0.3">
      <c r="A1102" s="150" t="s">
        <v>613</v>
      </c>
      <c r="B1102" s="49">
        <v>685089.3</v>
      </c>
      <c r="C1102" s="49">
        <v>1139746.3</v>
      </c>
      <c r="D1102" s="49">
        <v>1653740.1</v>
      </c>
      <c r="E1102" s="49">
        <v>362955</v>
      </c>
      <c r="F1102" s="49">
        <v>800706.4</v>
      </c>
      <c r="G1102" s="49">
        <v>1292090.2000000002</v>
      </c>
    </row>
    <row r="1103" spans="1:7" ht="42" customHeight="1" x14ac:dyDescent="0.3">
      <c r="A1103" s="56" t="s">
        <v>927</v>
      </c>
      <c r="B1103" s="54">
        <v>1100</v>
      </c>
      <c r="C1103" s="54">
        <v>1155</v>
      </c>
      <c r="D1103" s="54">
        <v>1213</v>
      </c>
      <c r="E1103" s="33"/>
      <c r="F1103" s="54"/>
      <c r="G1103" s="54"/>
    </row>
    <row r="1104" spans="1:7" ht="29.25" customHeight="1" x14ac:dyDescent="0.3">
      <c r="A1104" s="56" t="s">
        <v>928</v>
      </c>
      <c r="B1104" s="54">
        <v>4000</v>
      </c>
      <c r="C1104" s="54">
        <v>4000</v>
      </c>
      <c r="D1104" s="54">
        <v>4000</v>
      </c>
      <c r="E1104" s="54">
        <v>2000</v>
      </c>
      <c r="F1104" s="54">
        <v>2000</v>
      </c>
      <c r="G1104" s="54">
        <v>2000</v>
      </c>
    </row>
    <row r="1105" spans="1:7" ht="33.75" customHeight="1" x14ac:dyDescent="0.3">
      <c r="A1105" s="56" t="s">
        <v>929</v>
      </c>
      <c r="B1105" s="54">
        <v>3600</v>
      </c>
      <c r="C1105" s="54">
        <v>4000</v>
      </c>
      <c r="D1105" s="54">
        <v>4000</v>
      </c>
      <c r="E1105" s="54">
        <v>2000</v>
      </c>
      <c r="F1105" s="54">
        <v>2000</v>
      </c>
      <c r="G1105" s="54">
        <v>2000</v>
      </c>
    </row>
    <row r="1106" spans="1:7" ht="39.75" customHeight="1" x14ac:dyDescent="0.3">
      <c r="A1106" s="56" t="s">
        <v>930</v>
      </c>
      <c r="B1106" s="54">
        <v>2000</v>
      </c>
      <c r="C1106" s="33"/>
      <c r="D1106" s="54"/>
      <c r="E1106" s="54">
        <v>2000</v>
      </c>
      <c r="F1106" s="54"/>
      <c r="G1106" s="54"/>
    </row>
    <row r="1107" spans="1:7" ht="60" customHeight="1" x14ac:dyDescent="0.3">
      <c r="A1107" s="56" t="s">
        <v>931</v>
      </c>
      <c r="B1107" s="54">
        <v>1500</v>
      </c>
      <c r="C1107" s="54"/>
      <c r="D1107" s="54"/>
      <c r="E1107" s="54"/>
      <c r="F1107" s="54"/>
      <c r="G1107" s="54"/>
    </row>
    <row r="1108" spans="1:7" ht="96" customHeight="1" x14ac:dyDescent="0.3">
      <c r="A1108" s="56" t="s">
        <v>932</v>
      </c>
      <c r="B1108" s="54">
        <v>100</v>
      </c>
      <c r="C1108" s="54">
        <v>100</v>
      </c>
      <c r="D1108" s="54">
        <v>100</v>
      </c>
      <c r="E1108" s="54"/>
      <c r="F1108" s="54"/>
      <c r="G1108" s="54"/>
    </row>
    <row r="1109" spans="1:7" ht="67.5" customHeight="1" x14ac:dyDescent="0.3">
      <c r="A1109" s="56" t="s">
        <v>933</v>
      </c>
      <c r="B1109" s="54">
        <v>35</v>
      </c>
      <c r="C1109" s="54">
        <v>50</v>
      </c>
      <c r="D1109" s="54">
        <v>50</v>
      </c>
      <c r="E1109" s="54"/>
      <c r="F1109" s="54"/>
      <c r="G1109" s="54"/>
    </row>
    <row r="1110" spans="1:7" ht="78.75" customHeight="1" x14ac:dyDescent="0.3">
      <c r="A1110" s="56" t="s">
        <v>934</v>
      </c>
      <c r="B1110" s="54">
        <v>180</v>
      </c>
      <c r="C1110" s="54">
        <v>150</v>
      </c>
      <c r="D1110" s="54">
        <v>100</v>
      </c>
      <c r="E1110" s="54"/>
      <c r="F1110" s="54"/>
      <c r="G1110" s="54"/>
    </row>
    <row r="1111" spans="1:7" ht="30.75" customHeight="1" x14ac:dyDescent="0.3">
      <c r="A1111" s="56" t="s">
        <v>926</v>
      </c>
      <c r="B1111" s="54">
        <v>500</v>
      </c>
      <c r="C1111" s="54">
        <v>350</v>
      </c>
      <c r="D1111" s="54"/>
      <c r="E1111" s="54"/>
      <c r="F1111" s="54"/>
      <c r="G1111" s="54"/>
    </row>
    <row r="1112" spans="1:7" ht="36.75" customHeight="1" x14ac:dyDescent="0.3">
      <c r="A1112" s="56" t="s">
        <v>935</v>
      </c>
      <c r="B1112" s="54">
        <v>50</v>
      </c>
      <c r="C1112" s="54">
        <v>75</v>
      </c>
      <c r="D1112" s="54">
        <v>10</v>
      </c>
      <c r="E1112" s="54"/>
      <c r="F1112" s="54"/>
      <c r="G1112" s="54"/>
    </row>
    <row r="1113" spans="1:7" ht="63.75" customHeight="1" x14ac:dyDescent="0.3">
      <c r="A1113" s="56" t="s">
        <v>936</v>
      </c>
      <c r="B1113" s="54">
        <v>3643.9</v>
      </c>
      <c r="C1113" s="54">
        <v>3643.9</v>
      </c>
      <c r="D1113" s="54">
        <v>3643.9</v>
      </c>
      <c r="E1113" s="54"/>
      <c r="F1113" s="54"/>
      <c r="G1113" s="54"/>
    </row>
    <row r="1114" spans="1:7" ht="63.75" customHeight="1" x14ac:dyDescent="0.3">
      <c r="A1114" s="56" t="s">
        <v>937</v>
      </c>
      <c r="B1114" s="54">
        <v>6000</v>
      </c>
      <c r="C1114" s="54">
        <v>6000</v>
      </c>
      <c r="D1114" s="54">
        <v>6000</v>
      </c>
      <c r="E1114" s="54"/>
      <c r="F1114" s="54"/>
      <c r="G1114" s="54"/>
    </row>
    <row r="1115" spans="1:7" ht="66.75" customHeight="1" x14ac:dyDescent="0.3">
      <c r="A1115" s="56" t="s">
        <v>938</v>
      </c>
      <c r="B1115" s="54">
        <v>26600</v>
      </c>
      <c r="C1115" s="54">
        <v>10200</v>
      </c>
      <c r="D1115" s="54">
        <v>38200</v>
      </c>
      <c r="E1115" s="54"/>
      <c r="F1115" s="54"/>
      <c r="G1115" s="54"/>
    </row>
    <row r="1116" spans="1:7" ht="83.25" customHeight="1" x14ac:dyDescent="0.3">
      <c r="A1116" s="56" t="s">
        <v>939</v>
      </c>
      <c r="B1116" s="54">
        <v>6800</v>
      </c>
      <c r="C1116" s="54">
        <v>6800</v>
      </c>
      <c r="D1116" s="54">
        <v>6800</v>
      </c>
      <c r="E1116" s="54"/>
      <c r="F1116" s="54"/>
      <c r="G1116" s="54"/>
    </row>
    <row r="1117" spans="1:7" ht="49.5" customHeight="1" x14ac:dyDescent="0.3">
      <c r="A1117" s="56" t="s">
        <v>940</v>
      </c>
      <c r="B1117" s="54">
        <v>6800</v>
      </c>
      <c r="C1117" s="54">
        <v>4350</v>
      </c>
      <c r="D1117" s="54">
        <v>5500</v>
      </c>
      <c r="E1117" s="54"/>
      <c r="F1117" s="54"/>
      <c r="G1117" s="54"/>
    </row>
    <row r="1118" spans="1:7" ht="117" customHeight="1" x14ac:dyDescent="0.3">
      <c r="A1118" s="56" t="s">
        <v>941</v>
      </c>
      <c r="B1118" s="54">
        <v>5000</v>
      </c>
      <c r="C1118" s="54">
        <v>2000</v>
      </c>
      <c r="D1118" s="54">
        <v>2000</v>
      </c>
      <c r="E1118" s="54"/>
      <c r="F1118" s="54"/>
      <c r="G1118" s="54"/>
    </row>
    <row r="1119" spans="1:7" ht="81" customHeight="1" x14ac:dyDescent="0.3">
      <c r="A1119" s="56" t="s">
        <v>942</v>
      </c>
      <c r="B1119" s="54">
        <v>270</v>
      </c>
      <c r="C1119" s="54">
        <v>260</v>
      </c>
      <c r="D1119" s="54">
        <v>260</v>
      </c>
      <c r="E1119" s="54"/>
      <c r="F1119" s="54"/>
      <c r="G1119" s="54"/>
    </row>
    <row r="1120" spans="1:7" ht="63.75" customHeight="1" x14ac:dyDescent="0.3">
      <c r="A1120" s="56" t="s">
        <v>943</v>
      </c>
      <c r="B1120" s="54">
        <v>25</v>
      </c>
      <c r="C1120" s="54">
        <v>40</v>
      </c>
      <c r="D1120" s="54"/>
      <c r="E1120" s="54"/>
      <c r="F1120" s="54"/>
      <c r="G1120" s="54"/>
    </row>
    <row r="1121" spans="1:7" ht="104.25" customHeight="1" x14ac:dyDescent="0.3">
      <c r="A1121" s="56" t="s">
        <v>944</v>
      </c>
      <c r="B1121" s="54">
        <v>1100</v>
      </c>
      <c r="C1121" s="54">
        <v>600</v>
      </c>
      <c r="D1121" s="54">
        <v>600</v>
      </c>
      <c r="E1121" s="54"/>
      <c r="F1121" s="54"/>
      <c r="G1121" s="54"/>
    </row>
    <row r="1122" spans="1:7" ht="111.75" customHeight="1" x14ac:dyDescent="0.3">
      <c r="A1122" s="56" t="s">
        <v>945</v>
      </c>
      <c r="B1122" s="54">
        <v>1665</v>
      </c>
      <c r="C1122" s="54">
        <v>1640</v>
      </c>
      <c r="D1122" s="54">
        <v>1640</v>
      </c>
      <c r="E1122" s="54"/>
      <c r="F1122" s="54"/>
      <c r="G1122" s="54"/>
    </row>
    <row r="1123" spans="1:7" ht="66" customHeight="1" x14ac:dyDescent="0.3">
      <c r="A1123" s="56" t="s">
        <v>946</v>
      </c>
      <c r="B1123" s="54">
        <v>30000</v>
      </c>
      <c r="C1123" s="54">
        <v>30000</v>
      </c>
      <c r="D1123" s="54">
        <v>30000</v>
      </c>
      <c r="E1123" s="54"/>
      <c r="F1123" s="54"/>
      <c r="G1123" s="54"/>
    </row>
    <row r="1124" spans="1:7" ht="51.75" customHeight="1" x14ac:dyDescent="0.3">
      <c r="A1124" s="56" t="s">
        <v>947</v>
      </c>
      <c r="B1124" s="54">
        <v>53025</v>
      </c>
      <c r="C1124" s="54">
        <v>53025</v>
      </c>
      <c r="D1124" s="54">
        <v>53025</v>
      </c>
      <c r="E1124" s="54"/>
      <c r="F1124" s="54"/>
      <c r="G1124" s="54"/>
    </row>
    <row r="1125" spans="1:7" ht="51.75" customHeight="1" x14ac:dyDescent="0.3">
      <c r="A1125" s="56" t="s">
        <v>948</v>
      </c>
      <c r="B1125" s="54">
        <v>3000</v>
      </c>
      <c r="C1125" s="54">
        <v>3000</v>
      </c>
      <c r="D1125" s="54">
        <v>3000</v>
      </c>
      <c r="E1125" s="54"/>
      <c r="F1125" s="54"/>
      <c r="G1125" s="54"/>
    </row>
    <row r="1126" spans="1:7" ht="54" customHeight="1" x14ac:dyDescent="0.3">
      <c r="A1126" s="56" t="s">
        <v>949</v>
      </c>
      <c r="B1126" s="54">
        <v>3000</v>
      </c>
      <c r="C1126" s="54">
        <v>3000</v>
      </c>
      <c r="D1126" s="54">
        <v>3000</v>
      </c>
      <c r="E1126" s="54"/>
      <c r="F1126" s="54"/>
      <c r="G1126" s="54"/>
    </row>
    <row r="1127" spans="1:7" ht="51.75" customHeight="1" x14ac:dyDescent="0.3">
      <c r="A1127" s="56" t="s">
        <v>950</v>
      </c>
      <c r="B1127" s="54">
        <v>22800</v>
      </c>
      <c r="C1127" s="54">
        <v>23600</v>
      </c>
      <c r="D1127" s="54">
        <v>23600</v>
      </c>
      <c r="E1127" s="54"/>
      <c r="F1127" s="54"/>
      <c r="G1127" s="54"/>
    </row>
    <row r="1128" spans="1:7" ht="24.75" customHeight="1" x14ac:dyDescent="0.3">
      <c r="A1128" s="56" t="s">
        <v>951</v>
      </c>
      <c r="B1128" s="54">
        <v>32400</v>
      </c>
      <c r="C1128" s="54">
        <v>33300</v>
      </c>
      <c r="D1128" s="54">
        <v>33300</v>
      </c>
      <c r="E1128" s="54"/>
      <c r="F1128" s="54"/>
      <c r="G1128" s="54"/>
    </row>
    <row r="1129" spans="1:7" ht="34.5" customHeight="1" x14ac:dyDescent="0.3">
      <c r="A1129" s="56" t="s">
        <v>952</v>
      </c>
      <c r="B1129" s="54">
        <v>71389.399999999994</v>
      </c>
      <c r="C1129" s="54">
        <v>114000</v>
      </c>
      <c r="D1129" s="54">
        <v>118000</v>
      </c>
      <c r="E1129" s="54"/>
      <c r="F1129" s="54"/>
      <c r="G1129" s="54"/>
    </row>
    <row r="1130" spans="1:7" ht="30.75" customHeight="1" x14ac:dyDescent="0.3">
      <c r="A1130" s="56" t="s">
        <v>953</v>
      </c>
      <c r="B1130" s="54">
        <v>9533</v>
      </c>
      <c r="C1130" s="54">
        <v>9533</v>
      </c>
      <c r="D1130" s="54">
        <v>9533</v>
      </c>
      <c r="E1130" s="54"/>
      <c r="F1130" s="54"/>
      <c r="G1130" s="54"/>
    </row>
    <row r="1131" spans="1:7" ht="36" customHeight="1" x14ac:dyDescent="0.3">
      <c r="A1131" s="56" t="s">
        <v>954</v>
      </c>
      <c r="B1131" s="54">
        <v>80</v>
      </c>
      <c r="C1131" s="54">
        <v>80</v>
      </c>
      <c r="D1131" s="54">
        <v>80</v>
      </c>
      <c r="E1131" s="54"/>
      <c r="F1131" s="54"/>
      <c r="G1131" s="54"/>
    </row>
    <row r="1132" spans="1:7" ht="33.75" customHeight="1" x14ac:dyDescent="0.3">
      <c r="A1132" s="56" t="s">
        <v>955</v>
      </c>
      <c r="B1132" s="54">
        <v>9196</v>
      </c>
      <c r="C1132" s="54">
        <v>9196</v>
      </c>
      <c r="D1132" s="54">
        <v>0</v>
      </c>
      <c r="E1132" s="54"/>
      <c r="F1132" s="54"/>
      <c r="G1132" s="54"/>
    </row>
    <row r="1133" spans="1:7" ht="39.75" customHeight="1" x14ac:dyDescent="0.3">
      <c r="A1133" s="56" t="s">
        <v>956</v>
      </c>
      <c r="B1133" s="54">
        <v>8198</v>
      </c>
      <c r="C1133" s="54">
        <v>7812</v>
      </c>
      <c r="D1133" s="54">
        <v>7515</v>
      </c>
      <c r="E1133" s="54"/>
      <c r="F1133" s="54"/>
      <c r="G1133" s="54"/>
    </row>
    <row r="1134" spans="1:7" ht="36" customHeight="1" x14ac:dyDescent="0.3">
      <c r="A1134" s="56" t="s">
        <v>957</v>
      </c>
      <c r="B1134" s="54">
        <v>13500</v>
      </c>
      <c r="C1134" s="54">
        <v>11000</v>
      </c>
      <c r="D1134" s="54">
        <v>10400</v>
      </c>
      <c r="E1134" s="54"/>
      <c r="F1134" s="54"/>
      <c r="G1134" s="54"/>
    </row>
    <row r="1135" spans="1:7" ht="36" customHeight="1" x14ac:dyDescent="0.3">
      <c r="A1135" s="56" t="s">
        <v>958</v>
      </c>
      <c r="B1135" s="54">
        <v>740</v>
      </c>
      <c r="C1135" s="54">
        <v>80</v>
      </c>
      <c r="D1135" s="54">
        <v>80</v>
      </c>
      <c r="E1135" s="54"/>
      <c r="F1135" s="54"/>
      <c r="G1135" s="54"/>
    </row>
    <row r="1136" spans="1:7" ht="36" customHeight="1" x14ac:dyDescent="0.3">
      <c r="A1136" s="56" t="s">
        <v>959</v>
      </c>
      <c r="B1136" s="54">
        <v>304</v>
      </c>
      <c r="C1136" s="54"/>
      <c r="D1136" s="54"/>
      <c r="E1136" s="54"/>
      <c r="F1136" s="54"/>
      <c r="G1136" s="54"/>
    </row>
    <row r="1137" spans="1:7" ht="32.25" customHeight="1" x14ac:dyDescent="0.3">
      <c r="A1137" s="273" t="s">
        <v>127</v>
      </c>
      <c r="B1137" s="36">
        <v>356955</v>
      </c>
      <c r="C1137" s="36">
        <v>796706.4</v>
      </c>
      <c r="D1137" s="36">
        <v>1288090.2000000002</v>
      </c>
      <c r="E1137" s="36">
        <v>356955</v>
      </c>
      <c r="F1137" s="36">
        <v>796706.4</v>
      </c>
      <c r="G1137" s="36">
        <v>1288090.2000000002</v>
      </c>
    </row>
    <row r="1138" spans="1:7" ht="55.5" customHeight="1" x14ac:dyDescent="0.3">
      <c r="A1138" s="1" t="s">
        <v>960</v>
      </c>
      <c r="B1138" s="54">
        <v>356955</v>
      </c>
      <c r="C1138" s="54">
        <v>796706.4</v>
      </c>
      <c r="D1138" s="54">
        <v>1288090.2000000002</v>
      </c>
      <c r="E1138" s="54">
        <v>356955</v>
      </c>
      <c r="F1138" s="54">
        <v>796706.4</v>
      </c>
      <c r="G1138" s="54">
        <v>1288090.2000000002</v>
      </c>
    </row>
    <row r="1139" spans="1:7" ht="31.5" customHeight="1" x14ac:dyDescent="0.3">
      <c r="A1139" s="163" t="s">
        <v>7</v>
      </c>
      <c r="B1139" s="79">
        <v>2003360.7</v>
      </c>
      <c r="C1139" s="79">
        <v>2841954.4</v>
      </c>
      <c r="D1139" s="79">
        <v>2819813.6</v>
      </c>
      <c r="E1139" s="79">
        <v>0</v>
      </c>
      <c r="F1139" s="79">
        <v>0</v>
      </c>
      <c r="G1139" s="79">
        <v>0</v>
      </c>
    </row>
    <row r="1140" spans="1:7" ht="32.25" customHeight="1" x14ac:dyDescent="0.3">
      <c r="A1140" s="1" t="s">
        <v>128</v>
      </c>
      <c r="B1140" s="54">
        <v>2000</v>
      </c>
      <c r="C1140" s="54">
        <v>2000</v>
      </c>
      <c r="D1140" s="54">
        <v>2000</v>
      </c>
      <c r="E1140" s="54"/>
      <c r="F1140" s="54"/>
      <c r="G1140" s="54"/>
    </row>
    <row r="1141" spans="1:7" ht="32.25" customHeight="1" x14ac:dyDescent="0.3">
      <c r="A1141" s="1" t="s">
        <v>961</v>
      </c>
      <c r="B1141" s="54">
        <v>2000</v>
      </c>
      <c r="C1141" s="54">
        <v>2000</v>
      </c>
      <c r="D1141" s="54">
        <v>2000</v>
      </c>
      <c r="E1141" s="54"/>
      <c r="F1141" s="54"/>
      <c r="G1141" s="54"/>
    </row>
    <row r="1142" spans="1:7" ht="32.25" customHeight="1" x14ac:dyDescent="0.3">
      <c r="A1142" s="1" t="s">
        <v>962</v>
      </c>
      <c r="B1142" s="54">
        <v>442000</v>
      </c>
      <c r="C1142" s="54">
        <v>684000</v>
      </c>
      <c r="D1142" s="54">
        <v>708000</v>
      </c>
      <c r="E1142" s="37"/>
      <c r="F1142" s="37"/>
      <c r="G1142" s="37"/>
    </row>
    <row r="1143" spans="1:7" ht="32.25" customHeight="1" x14ac:dyDescent="0.3">
      <c r="A1143" s="1" t="s">
        <v>963</v>
      </c>
      <c r="B1143" s="54">
        <v>1368000</v>
      </c>
      <c r="C1143" s="54">
        <v>1888000</v>
      </c>
      <c r="D1143" s="54">
        <v>1888000</v>
      </c>
      <c r="E1143" s="37"/>
      <c r="F1143" s="37"/>
      <c r="G1143" s="37"/>
    </row>
    <row r="1144" spans="1:7" ht="32.25" customHeight="1" x14ac:dyDescent="0.3">
      <c r="A1144" s="1" t="s">
        <v>964</v>
      </c>
      <c r="B1144" s="54">
        <v>112100</v>
      </c>
      <c r="C1144" s="54">
        <v>139900</v>
      </c>
      <c r="D1144" s="54">
        <v>97000</v>
      </c>
      <c r="E1144" s="37"/>
      <c r="F1144" s="37"/>
      <c r="G1144" s="37"/>
    </row>
    <row r="1145" spans="1:7" ht="32.25" customHeight="1" x14ac:dyDescent="0.3">
      <c r="A1145" s="1" t="s">
        <v>965</v>
      </c>
      <c r="B1145" s="54">
        <v>71389.399999999994</v>
      </c>
      <c r="C1145" s="54">
        <v>114000</v>
      </c>
      <c r="D1145" s="54">
        <v>118000</v>
      </c>
      <c r="E1145" s="37"/>
      <c r="F1145" s="37"/>
      <c r="G1145" s="37"/>
    </row>
    <row r="1146" spans="1:7" ht="42" customHeight="1" x14ac:dyDescent="0.3">
      <c r="A1146" s="1" t="s">
        <v>966</v>
      </c>
      <c r="B1146" s="54">
        <v>5871.3</v>
      </c>
      <c r="C1146" s="54">
        <v>12054.4</v>
      </c>
      <c r="D1146" s="54">
        <v>4813.6000000000004</v>
      </c>
      <c r="E1146" s="37"/>
      <c r="F1146" s="37"/>
      <c r="G1146" s="37"/>
    </row>
    <row r="1147" spans="1:7" ht="10.5" customHeight="1" x14ac:dyDescent="0.3">
      <c r="A1147" s="167"/>
      <c r="B1147" s="97"/>
      <c r="C1147" s="98"/>
      <c r="D1147" s="97"/>
      <c r="E1147" s="97"/>
      <c r="F1147" s="97"/>
      <c r="G1147" s="97"/>
    </row>
    <row r="1148" spans="1:7" ht="33.75" customHeight="1" x14ac:dyDescent="0.3">
      <c r="A1148" s="168" t="s">
        <v>9</v>
      </c>
      <c r="B1148" s="36">
        <v>11616331.100000001</v>
      </c>
      <c r="C1148" s="36">
        <v>12785794.800000003</v>
      </c>
      <c r="D1148" s="36">
        <v>13448530.299999999</v>
      </c>
      <c r="E1148" s="36">
        <v>9268156.7000000011</v>
      </c>
      <c r="F1148" s="36">
        <v>9612638.3000000007</v>
      </c>
      <c r="G1148" s="36">
        <v>10277051</v>
      </c>
    </row>
    <row r="1149" spans="1:7" ht="35.25" customHeight="1" x14ac:dyDescent="0.3">
      <c r="A1149" s="168" t="s">
        <v>614</v>
      </c>
      <c r="B1149" s="36">
        <v>8927881.1000000015</v>
      </c>
      <c r="C1149" s="36">
        <v>8804094.1000000015</v>
      </c>
      <c r="D1149" s="36">
        <v>8974976.5999999996</v>
      </c>
      <c r="E1149" s="36">
        <v>8905201.7000000011</v>
      </c>
      <c r="F1149" s="36">
        <v>8811931.9000000004</v>
      </c>
      <c r="G1149" s="36">
        <v>8984960.8000000007</v>
      </c>
    </row>
    <row r="1150" spans="1:7" ht="22.5" customHeight="1" x14ac:dyDescent="0.3">
      <c r="A1150" s="170" t="s">
        <v>1</v>
      </c>
      <c r="B1150" s="36"/>
      <c r="C1150" s="36"/>
      <c r="D1150" s="36"/>
      <c r="E1150" s="36"/>
      <c r="F1150" s="36"/>
      <c r="G1150" s="36"/>
    </row>
    <row r="1151" spans="1:7" ht="36.75" customHeight="1" x14ac:dyDescent="0.3">
      <c r="A1151" s="168" t="s">
        <v>615</v>
      </c>
      <c r="B1151" s="36">
        <v>685089.3</v>
      </c>
      <c r="C1151" s="36">
        <v>1139746.3</v>
      </c>
      <c r="D1151" s="36">
        <v>1653740.1</v>
      </c>
      <c r="E1151" s="36">
        <v>362955</v>
      </c>
      <c r="F1151" s="36">
        <v>800706.4</v>
      </c>
      <c r="G1151" s="36">
        <v>1292090.2000000002</v>
      </c>
    </row>
    <row r="1152" spans="1:7" ht="23.25" customHeight="1" x14ac:dyDescent="0.3">
      <c r="A1152" s="170" t="s">
        <v>1</v>
      </c>
      <c r="B1152" s="36"/>
      <c r="C1152" s="36"/>
      <c r="D1152" s="36"/>
      <c r="E1152" s="36"/>
      <c r="F1152" s="36"/>
      <c r="G1152" s="36"/>
    </row>
    <row r="1153" spans="1:11" ht="36.75" customHeight="1" x14ac:dyDescent="0.3">
      <c r="A1153" s="168" t="s">
        <v>2</v>
      </c>
      <c r="B1153" s="36">
        <v>2003360.7</v>
      </c>
      <c r="C1153" s="36">
        <v>2841954.4</v>
      </c>
      <c r="D1153" s="36">
        <v>2819813.6</v>
      </c>
      <c r="E1153" s="36">
        <v>0</v>
      </c>
      <c r="F1153" s="36">
        <v>0</v>
      </c>
      <c r="G1153" s="36">
        <v>0</v>
      </c>
    </row>
    <row r="1154" spans="1:11" ht="33.75" customHeight="1" x14ac:dyDescent="0.3">
      <c r="A1154" s="361" t="s">
        <v>193</v>
      </c>
      <c r="B1154" s="361"/>
      <c r="C1154" s="361"/>
      <c r="D1154" s="361"/>
      <c r="E1154" s="361"/>
      <c r="F1154" s="361"/>
      <c r="G1154" s="361"/>
    </row>
    <row r="1155" spans="1:11" ht="25.5" customHeight="1" x14ac:dyDescent="0.3">
      <c r="A1155" s="358" t="s">
        <v>4</v>
      </c>
      <c r="B1155" s="358"/>
      <c r="C1155" s="358"/>
      <c r="D1155" s="358"/>
      <c r="E1155" s="358"/>
      <c r="F1155" s="358"/>
      <c r="G1155" s="358"/>
    </row>
    <row r="1156" spans="1:11" ht="21" customHeight="1" x14ac:dyDescent="0.3">
      <c r="A1156" s="359" t="s">
        <v>1012</v>
      </c>
      <c r="B1156" s="359"/>
      <c r="C1156" s="359"/>
      <c r="D1156" s="359"/>
      <c r="E1156" s="359"/>
      <c r="F1156" s="359"/>
      <c r="G1156" s="359"/>
    </row>
    <row r="1157" spans="1:11" ht="20.25" customHeight="1" x14ac:dyDescent="0.3">
      <c r="A1157" s="359" t="s">
        <v>1014</v>
      </c>
      <c r="B1157" s="359"/>
      <c r="C1157" s="359"/>
      <c r="D1157" s="359"/>
      <c r="E1157" s="359"/>
      <c r="F1157" s="359"/>
      <c r="G1157" s="359"/>
    </row>
    <row r="1158" spans="1:11" ht="21" customHeight="1" x14ac:dyDescent="0.3">
      <c r="A1158" s="359" t="s">
        <v>1013</v>
      </c>
      <c r="B1158" s="359"/>
      <c r="C1158" s="359"/>
      <c r="D1158" s="359"/>
      <c r="E1158" s="359"/>
      <c r="F1158" s="359"/>
      <c r="G1158" s="359"/>
    </row>
    <row r="1159" spans="1:11" ht="43.5" customHeight="1" x14ac:dyDescent="0.3">
      <c r="A1159" s="10" t="s">
        <v>612</v>
      </c>
      <c r="B1159" s="9" t="s">
        <v>8</v>
      </c>
      <c r="C1159" s="9" t="s">
        <v>8</v>
      </c>
      <c r="D1159" s="9" t="s">
        <v>8</v>
      </c>
      <c r="E1159" s="9">
        <v>522099.1</v>
      </c>
      <c r="F1159" s="9">
        <v>522599.1</v>
      </c>
      <c r="G1159" s="9">
        <v>510099.1</v>
      </c>
    </row>
    <row r="1160" spans="1:11" s="70" customFormat="1" ht="29.25" customHeight="1" x14ac:dyDescent="0.3">
      <c r="A1160" s="10" t="s">
        <v>191</v>
      </c>
      <c r="B1160" s="9"/>
      <c r="C1160" s="9"/>
      <c r="D1160" s="9"/>
      <c r="E1160" s="9">
        <v>507374.3</v>
      </c>
      <c r="F1160" s="9">
        <v>520167.8</v>
      </c>
      <c r="G1160" s="9">
        <v>507669.8</v>
      </c>
      <c r="I1160" s="274">
        <f>E1160-E1166</f>
        <v>0</v>
      </c>
      <c r="J1160" s="274">
        <f>F1160-F1166</f>
        <v>0</v>
      </c>
      <c r="K1160" s="274">
        <f>G1160-G1166</f>
        <v>0</v>
      </c>
    </row>
    <row r="1161" spans="1:11" s="70" customFormat="1" ht="24.75" customHeight="1" x14ac:dyDescent="0.3">
      <c r="A1161" s="10" t="s">
        <v>120</v>
      </c>
      <c r="B1161" s="9"/>
      <c r="C1161" s="9"/>
      <c r="D1161" s="9"/>
      <c r="E1161" s="9">
        <v>-14724.8</v>
      </c>
      <c r="F1161" s="9">
        <v>-2431.2999999999993</v>
      </c>
      <c r="G1161" s="9">
        <v>-2429.2999999999993</v>
      </c>
    </row>
    <row r="1162" spans="1:11" s="70" customFormat="1" ht="19.5" customHeight="1" x14ac:dyDescent="0.3">
      <c r="A1162" s="8" t="s">
        <v>192</v>
      </c>
      <c r="B1162" s="36"/>
      <c r="C1162" s="36"/>
      <c r="D1162" s="36"/>
      <c r="E1162" s="36"/>
      <c r="F1162" s="36"/>
      <c r="G1162" s="36"/>
    </row>
    <row r="1163" spans="1:11" s="93" customFormat="1" ht="36.75" customHeight="1" x14ac:dyDescent="0.3">
      <c r="A1163" s="260" t="s">
        <v>1015</v>
      </c>
      <c r="B1163" s="267"/>
      <c r="C1163" s="267"/>
      <c r="D1163" s="267"/>
      <c r="E1163" s="91">
        <v>-24800</v>
      </c>
      <c r="F1163" s="91">
        <v>-24800</v>
      </c>
      <c r="G1163" s="91">
        <v>-24800</v>
      </c>
    </row>
    <row r="1164" spans="1:11" s="93" customFormat="1" ht="30" customHeight="1" x14ac:dyDescent="0.3">
      <c r="A1164" s="260" t="s">
        <v>1017</v>
      </c>
      <c r="B1164" s="267"/>
      <c r="C1164" s="267"/>
      <c r="D1164" s="267"/>
      <c r="E1164" s="91">
        <v>9976.2000000000007</v>
      </c>
      <c r="F1164" s="91">
        <v>22267.7</v>
      </c>
      <c r="G1164" s="91">
        <v>22267.7</v>
      </c>
    </row>
    <row r="1165" spans="1:11" s="93" customFormat="1" ht="36.75" customHeight="1" x14ac:dyDescent="0.3">
      <c r="A1165" s="260" t="s">
        <v>1016</v>
      </c>
      <c r="B1165" s="267"/>
      <c r="C1165" s="267"/>
      <c r="D1165" s="267"/>
      <c r="E1165" s="91">
        <v>99</v>
      </c>
      <c r="F1165" s="91">
        <v>101</v>
      </c>
      <c r="G1165" s="91">
        <v>103</v>
      </c>
    </row>
    <row r="1166" spans="1:11" ht="37.5" x14ac:dyDescent="0.3">
      <c r="A1166" s="140" t="s">
        <v>6</v>
      </c>
      <c r="B1166" s="22">
        <v>522099.1</v>
      </c>
      <c r="C1166" s="22">
        <v>522599.10000000003</v>
      </c>
      <c r="D1166" s="22">
        <v>510099.10000000003</v>
      </c>
      <c r="E1166" s="22">
        <v>507374.3</v>
      </c>
      <c r="F1166" s="22">
        <v>520167.8</v>
      </c>
      <c r="G1166" s="22">
        <v>507669.8</v>
      </c>
    </row>
    <row r="1167" spans="1:11" s="15" customFormat="1" ht="26.25" customHeight="1" x14ac:dyDescent="0.3">
      <c r="A1167" s="80" t="s">
        <v>194</v>
      </c>
      <c r="B1167" s="59">
        <v>2080</v>
      </c>
      <c r="C1167" s="59">
        <v>2080</v>
      </c>
      <c r="D1167" s="59">
        <v>2080</v>
      </c>
      <c r="E1167" s="59">
        <v>2089</v>
      </c>
      <c r="F1167" s="59">
        <v>2091</v>
      </c>
      <c r="G1167" s="59">
        <v>2093</v>
      </c>
    </row>
    <row r="1168" spans="1:11" s="15" customFormat="1" ht="30.75" customHeight="1" x14ac:dyDescent="0.3">
      <c r="A1168" s="80" t="s">
        <v>195</v>
      </c>
      <c r="B1168" s="59">
        <v>1722.5</v>
      </c>
      <c r="C1168" s="59">
        <v>1722.5</v>
      </c>
      <c r="D1168" s="59">
        <v>1722.5</v>
      </c>
      <c r="E1168" s="59">
        <v>1722.5</v>
      </c>
      <c r="F1168" s="59">
        <v>1722.5</v>
      </c>
      <c r="G1168" s="59">
        <v>1722.5</v>
      </c>
    </row>
    <row r="1169" spans="1:7" s="15" customFormat="1" ht="75" customHeight="1" x14ac:dyDescent="0.3">
      <c r="A1169" s="80" t="s">
        <v>196</v>
      </c>
      <c r="B1169" s="59">
        <v>14000</v>
      </c>
      <c r="C1169" s="59">
        <v>15000</v>
      </c>
      <c r="D1169" s="59">
        <v>16000</v>
      </c>
      <c r="E1169" s="59">
        <v>14000</v>
      </c>
      <c r="F1169" s="59">
        <v>15000</v>
      </c>
      <c r="G1169" s="59">
        <v>16000</v>
      </c>
    </row>
    <row r="1170" spans="1:7" s="15" customFormat="1" ht="37.5" x14ac:dyDescent="0.3">
      <c r="A1170" s="80" t="s">
        <v>197</v>
      </c>
      <c r="B1170" s="59">
        <v>45000</v>
      </c>
      <c r="C1170" s="59">
        <v>46000</v>
      </c>
      <c r="D1170" s="59">
        <v>47000</v>
      </c>
      <c r="E1170" s="59">
        <v>45000</v>
      </c>
      <c r="F1170" s="59">
        <v>46000</v>
      </c>
      <c r="G1170" s="59">
        <v>47000</v>
      </c>
    </row>
    <row r="1171" spans="1:7" s="15" customFormat="1" ht="61.5" customHeight="1" x14ac:dyDescent="0.3">
      <c r="A1171" s="80" t="s">
        <v>198</v>
      </c>
      <c r="B1171" s="59">
        <v>184171.7</v>
      </c>
      <c r="C1171" s="59">
        <v>169880.2</v>
      </c>
      <c r="D1171" s="59">
        <v>167880.2</v>
      </c>
      <c r="E1171" s="275">
        <v>169437.9</v>
      </c>
      <c r="F1171" s="275">
        <v>167437.9</v>
      </c>
      <c r="G1171" s="275">
        <v>165437.9</v>
      </c>
    </row>
    <row r="1172" spans="1:7" s="15" customFormat="1" ht="117.75" customHeight="1" x14ac:dyDescent="0.3">
      <c r="A1172" s="276" t="s">
        <v>199</v>
      </c>
      <c r="B1172" s="59">
        <v>12000</v>
      </c>
      <c r="C1172" s="59">
        <v>12500</v>
      </c>
      <c r="D1172" s="59"/>
      <c r="E1172" s="59">
        <v>12000</v>
      </c>
      <c r="F1172" s="59">
        <v>12500</v>
      </c>
      <c r="G1172" s="59"/>
    </row>
    <row r="1173" spans="1:7" ht="46.5" customHeight="1" x14ac:dyDescent="0.3">
      <c r="A1173" s="369" t="s">
        <v>200</v>
      </c>
      <c r="B1173" s="33">
        <v>6000</v>
      </c>
      <c r="C1173" s="33">
        <v>6000</v>
      </c>
      <c r="D1173" s="33">
        <v>6000</v>
      </c>
      <c r="E1173" s="33">
        <v>6000</v>
      </c>
      <c r="F1173" s="33">
        <v>6000</v>
      </c>
      <c r="G1173" s="33">
        <v>6000</v>
      </c>
    </row>
    <row r="1174" spans="1:7" ht="45.75" customHeight="1" x14ac:dyDescent="0.3">
      <c r="A1174" s="370"/>
      <c r="B1174" s="33">
        <v>3000</v>
      </c>
      <c r="C1174" s="33">
        <v>3000</v>
      </c>
      <c r="D1174" s="33">
        <v>3000</v>
      </c>
      <c r="E1174" s="33">
        <v>3000</v>
      </c>
      <c r="F1174" s="33">
        <v>3000</v>
      </c>
      <c r="G1174" s="33">
        <v>3000</v>
      </c>
    </row>
    <row r="1175" spans="1:7" ht="37.5" x14ac:dyDescent="0.3">
      <c r="A1175" s="56" t="s">
        <v>201</v>
      </c>
      <c r="B1175" s="33">
        <v>1519.1</v>
      </c>
      <c r="C1175" s="33">
        <v>1519.1</v>
      </c>
      <c r="D1175" s="33">
        <v>1519.1</v>
      </c>
      <c r="E1175" s="33">
        <v>1519.1</v>
      </c>
      <c r="F1175" s="33">
        <v>1519.1</v>
      </c>
      <c r="G1175" s="33">
        <v>1519.1</v>
      </c>
    </row>
    <row r="1176" spans="1:7" ht="23.25" customHeight="1" x14ac:dyDescent="0.3">
      <c r="A1176" s="56" t="s">
        <v>202</v>
      </c>
      <c r="B1176" s="33">
        <v>7799.8</v>
      </c>
      <c r="C1176" s="33">
        <v>7799.8</v>
      </c>
      <c r="D1176" s="33">
        <v>7299.8</v>
      </c>
      <c r="E1176" s="33">
        <v>7799.8</v>
      </c>
      <c r="F1176" s="33">
        <v>7799.8</v>
      </c>
      <c r="G1176" s="33">
        <v>7299.8</v>
      </c>
    </row>
    <row r="1177" spans="1:7" ht="23.25" customHeight="1" x14ac:dyDescent="0.3">
      <c r="A1177" s="56" t="s">
        <v>203</v>
      </c>
      <c r="B1177" s="33">
        <v>1005</v>
      </c>
      <c r="C1177" s="33">
        <v>1005</v>
      </c>
      <c r="D1177" s="33">
        <v>1505</v>
      </c>
      <c r="E1177" s="33">
        <v>1005</v>
      </c>
      <c r="F1177" s="33">
        <v>1005</v>
      </c>
      <c r="G1177" s="33">
        <v>1505</v>
      </c>
    </row>
    <row r="1178" spans="1:7" ht="45" customHeight="1" x14ac:dyDescent="0.3">
      <c r="A1178" s="56" t="s">
        <v>204</v>
      </c>
      <c r="B1178" s="33">
        <v>2500</v>
      </c>
      <c r="C1178" s="33">
        <v>2500</v>
      </c>
      <c r="D1178" s="33">
        <v>2500</v>
      </c>
      <c r="E1178" s="33">
        <v>2500</v>
      </c>
      <c r="F1178" s="33">
        <v>2500</v>
      </c>
      <c r="G1178" s="33">
        <v>2500</v>
      </c>
    </row>
    <row r="1179" spans="1:7" ht="75" customHeight="1" x14ac:dyDescent="0.3">
      <c r="A1179" s="56" t="s">
        <v>205</v>
      </c>
      <c r="B1179" s="33">
        <v>280.3</v>
      </c>
      <c r="C1179" s="33">
        <v>280.3</v>
      </c>
      <c r="D1179" s="33">
        <v>280.3</v>
      </c>
      <c r="E1179" s="33">
        <v>280.3</v>
      </c>
      <c r="F1179" s="33">
        <v>280.3</v>
      </c>
      <c r="G1179" s="33">
        <v>280.3</v>
      </c>
    </row>
    <row r="1180" spans="1:7" ht="24.75" customHeight="1" x14ac:dyDescent="0.3">
      <c r="A1180" s="56" t="s">
        <v>206</v>
      </c>
      <c r="B1180" s="33">
        <v>37500</v>
      </c>
      <c r="C1180" s="33">
        <v>37500</v>
      </c>
      <c r="D1180" s="33">
        <v>37500</v>
      </c>
      <c r="E1180" s="33">
        <v>37500</v>
      </c>
      <c r="F1180" s="33">
        <v>37500</v>
      </c>
      <c r="G1180" s="33">
        <v>37500</v>
      </c>
    </row>
    <row r="1181" spans="1:7" ht="45.75" customHeight="1" x14ac:dyDescent="0.3">
      <c r="A1181" s="56" t="s">
        <v>207</v>
      </c>
      <c r="B1181" s="33">
        <v>155091.70000000001</v>
      </c>
      <c r="C1181" s="33">
        <v>167383.20000000001</v>
      </c>
      <c r="D1181" s="33">
        <v>167383.20000000001</v>
      </c>
      <c r="E1181" s="33">
        <v>155091.70000000001</v>
      </c>
      <c r="F1181" s="33">
        <v>167383.20000000001</v>
      </c>
      <c r="G1181" s="33">
        <v>167383.20000000001</v>
      </c>
    </row>
    <row r="1182" spans="1:7" ht="27.75" customHeight="1" x14ac:dyDescent="0.3">
      <c r="A1182" s="56" t="s">
        <v>208</v>
      </c>
      <c r="B1182" s="33">
        <v>48429</v>
      </c>
      <c r="C1182" s="33">
        <v>48429</v>
      </c>
      <c r="D1182" s="33">
        <v>48429</v>
      </c>
      <c r="E1182" s="33">
        <v>48429</v>
      </c>
      <c r="F1182" s="33">
        <v>48429</v>
      </c>
      <c r="G1182" s="33">
        <v>48429</v>
      </c>
    </row>
    <row r="1183" spans="1:7" ht="37.5" x14ac:dyDescent="0.3">
      <c r="A1183" s="150" t="s">
        <v>613</v>
      </c>
      <c r="B1183" s="49">
        <v>36903.300000000003</v>
      </c>
      <c r="C1183" s="49">
        <v>36903.300000000003</v>
      </c>
      <c r="D1183" s="49">
        <v>36903.300000000003</v>
      </c>
      <c r="E1183" s="49">
        <v>33280.300000000003</v>
      </c>
      <c r="F1183" s="49">
        <v>33280.300000000003</v>
      </c>
      <c r="G1183" s="49">
        <v>33280.300000000003</v>
      </c>
    </row>
    <row r="1184" spans="1:7" s="278" customFormat="1" ht="38.25" customHeight="1" x14ac:dyDescent="0.3">
      <c r="A1184" s="27" t="s">
        <v>209</v>
      </c>
      <c r="B1184" s="32">
        <v>3000</v>
      </c>
      <c r="C1184" s="277">
        <v>3000</v>
      </c>
      <c r="D1184" s="277">
        <v>3000</v>
      </c>
      <c r="E1184" s="277">
        <v>2000</v>
      </c>
      <c r="F1184" s="277">
        <v>2000</v>
      </c>
      <c r="G1184" s="277">
        <v>2000</v>
      </c>
    </row>
    <row r="1185" spans="1:8" s="278" customFormat="1" ht="46.5" customHeight="1" x14ac:dyDescent="0.3">
      <c r="A1185" s="27" t="s">
        <v>210</v>
      </c>
      <c r="B1185" s="32">
        <v>20000</v>
      </c>
      <c r="C1185" s="32">
        <v>20000</v>
      </c>
      <c r="D1185" s="277">
        <v>20000</v>
      </c>
      <c r="E1185" s="32">
        <v>20000</v>
      </c>
      <c r="F1185" s="32">
        <v>20000</v>
      </c>
      <c r="G1185" s="277">
        <v>20000</v>
      </c>
    </row>
    <row r="1186" spans="1:8" s="278" customFormat="1" ht="36" customHeight="1" x14ac:dyDescent="0.3">
      <c r="A1186" s="27" t="s">
        <v>211</v>
      </c>
      <c r="B1186" s="32">
        <v>2000</v>
      </c>
      <c r="C1186" s="32">
        <v>2000</v>
      </c>
      <c r="D1186" s="277">
        <v>2000</v>
      </c>
      <c r="E1186" s="32">
        <v>2000</v>
      </c>
      <c r="F1186" s="32">
        <v>2000</v>
      </c>
      <c r="G1186" s="277">
        <v>2000</v>
      </c>
    </row>
    <row r="1187" spans="1:8" ht="42.75" customHeight="1" x14ac:dyDescent="0.3">
      <c r="A1187" s="56" t="s">
        <v>212</v>
      </c>
      <c r="B1187" s="33">
        <v>10000</v>
      </c>
      <c r="C1187" s="33">
        <v>10000</v>
      </c>
      <c r="D1187" s="54">
        <v>10000</v>
      </c>
      <c r="E1187" s="54">
        <v>9000</v>
      </c>
      <c r="F1187" s="54">
        <v>9000</v>
      </c>
      <c r="G1187" s="54">
        <v>9000</v>
      </c>
    </row>
    <row r="1188" spans="1:8" ht="48" customHeight="1" x14ac:dyDescent="0.3">
      <c r="A1188" s="56" t="s">
        <v>213</v>
      </c>
      <c r="B1188" s="33">
        <v>280.3</v>
      </c>
      <c r="C1188" s="54">
        <v>280.3</v>
      </c>
      <c r="D1188" s="54">
        <v>280.3</v>
      </c>
      <c r="E1188" s="33">
        <v>280.3</v>
      </c>
      <c r="F1188" s="54">
        <v>280.3</v>
      </c>
      <c r="G1188" s="54">
        <v>280.3</v>
      </c>
    </row>
    <row r="1189" spans="1:8" ht="42.75" customHeight="1" x14ac:dyDescent="0.3">
      <c r="A1189" s="56" t="s">
        <v>214</v>
      </c>
      <c r="B1189" s="33">
        <v>1623</v>
      </c>
      <c r="C1189" s="33">
        <v>1623</v>
      </c>
      <c r="D1189" s="54">
        <v>1623</v>
      </c>
      <c r="E1189" s="33"/>
      <c r="F1189" s="33"/>
      <c r="G1189" s="54"/>
    </row>
    <row r="1190" spans="1:8" ht="27" customHeight="1" x14ac:dyDescent="0.3">
      <c r="A1190" s="163" t="s">
        <v>7</v>
      </c>
      <c r="B1190" s="79">
        <v>6400</v>
      </c>
      <c r="C1190" s="79">
        <v>7000</v>
      </c>
      <c r="D1190" s="79">
        <v>7000</v>
      </c>
      <c r="E1190" s="79">
        <v>4000</v>
      </c>
      <c r="F1190" s="79">
        <v>4000</v>
      </c>
      <c r="G1190" s="79">
        <v>4000</v>
      </c>
    </row>
    <row r="1191" spans="1:8" ht="43.5" customHeight="1" x14ac:dyDescent="0.3">
      <c r="A1191" s="1" t="s">
        <v>215</v>
      </c>
      <c r="B1191" s="29">
        <v>2400</v>
      </c>
      <c r="C1191" s="29">
        <v>3000</v>
      </c>
      <c r="D1191" s="37">
        <v>3000</v>
      </c>
      <c r="E1191" s="37"/>
      <c r="F1191" s="37"/>
      <c r="G1191" s="37"/>
    </row>
    <row r="1192" spans="1:8" s="67" customFormat="1" ht="57" customHeight="1" x14ac:dyDescent="0.3">
      <c r="A1192" s="25" t="s">
        <v>216</v>
      </c>
      <c r="B1192" s="30">
        <v>2000</v>
      </c>
      <c r="C1192" s="30">
        <v>2000</v>
      </c>
      <c r="D1192" s="279">
        <v>2000</v>
      </c>
      <c r="E1192" s="30">
        <v>2000</v>
      </c>
      <c r="F1192" s="30">
        <v>2000</v>
      </c>
      <c r="G1192" s="279">
        <v>2000</v>
      </c>
    </row>
    <row r="1193" spans="1:8" ht="35.25" customHeight="1" x14ac:dyDescent="0.3">
      <c r="A1193" s="1" t="s">
        <v>217</v>
      </c>
      <c r="B1193" s="29">
        <v>2000</v>
      </c>
      <c r="C1193" s="29">
        <v>2000</v>
      </c>
      <c r="D1193" s="37">
        <v>2000</v>
      </c>
      <c r="E1193" s="29">
        <v>2000</v>
      </c>
      <c r="F1193" s="29">
        <v>2000</v>
      </c>
      <c r="G1193" s="37">
        <v>2000</v>
      </c>
    </row>
    <row r="1194" spans="1:8" ht="15" customHeight="1" x14ac:dyDescent="0.3">
      <c r="A1194" s="167"/>
      <c r="B1194" s="97"/>
      <c r="C1194" s="98"/>
      <c r="D1194" s="97"/>
      <c r="E1194" s="97"/>
      <c r="F1194" s="97"/>
      <c r="G1194" s="97"/>
    </row>
    <row r="1195" spans="1:8" x14ac:dyDescent="0.3">
      <c r="A1195" s="168" t="s">
        <v>9</v>
      </c>
      <c r="B1195" s="36">
        <v>565402.4</v>
      </c>
      <c r="C1195" s="36">
        <v>566502.40000000002</v>
      </c>
      <c r="D1195" s="36">
        <v>554002.4</v>
      </c>
      <c r="E1195" s="36">
        <v>544654.6</v>
      </c>
      <c r="F1195" s="36">
        <v>557448.1</v>
      </c>
      <c r="G1195" s="36">
        <v>544950.1</v>
      </c>
      <c r="H1195" s="280"/>
    </row>
    <row r="1196" spans="1:8" ht="42.75" customHeight="1" x14ac:dyDescent="0.3">
      <c r="A1196" s="168" t="s">
        <v>614</v>
      </c>
      <c r="B1196" s="36">
        <v>522099.1</v>
      </c>
      <c r="C1196" s="36">
        <v>522599.10000000003</v>
      </c>
      <c r="D1196" s="36">
        <v>510099.10000000003</v>
      </c>
      <c r="E1196" s="36">
        <v>507374.3</v>
      </c>
      <c r="F1196" s="36">
        <v>520167.8</v>
      </c>
      <c r="G1196" s="36">
        <v>507669.8</v>
      </c>
    </row>
    <row r="1197" spans="1:8" ht="26.25" customHeight="1" x14ac:dyDescent="0.3">
      <c r="A1197" s="170" t="s">
        <v>1</v>
      </c>
      <c r="B1197" s="36"/>
      <c r="C1197" s="37"/>
      <c r="D1197" s="99"/>
      <c r="E1197" s="37"/>
      <c r="F1197" s="37"/>
      <c r="G1197" s="37"/>
    </row>
    <row r="1198" spans="1:8" ht="42.75" customHeight="1" x14ac:dyDescent="0.3">
      <c r="A1198" s="168" t="s">
        <v>615</v>
      </c>
      <c r="B1198" s="36">
        <v>36903.300000000003</v>
      </c>
      <c r="C1198" s="36">
        <v>36903.300000000003</v>
      </c>
      <c r="D1198" s="36">
        <v>36903.300000000003</v>
      </c>
      <c r="E1198" s="36">
        <v>33280.300000000003</v>
      </c>
      <c r="F1198" s="36">
        <v>33280.300000000003</v>
      </c>
      <c r="G1198" s="36">
        <v>33280.300000000003</v>
      </c>
    </row>
    <row r="1199" spans="1:8" ht="20.25" customHeight="1" x14ac:dyDescent="0.3">
      <c r="A1199" s="170" t="s">
        <v>1</v>
      </c>
      <c r="B1199" s="36"/>
      <c r="C1199" s="37"/>
      <c r="D1199" s="99"/>
      <c r="E1199" s="37"/>
      <c r="F1199" s="37"/>
      <c r="G1199" s="37"/>
    </row>
    <row r="1200" spans="1:8" ht="26.25" customHeight="1" x14ac:dyDescent="0.3">
      <c r="A1200" s="168" t="s">
        <v>2</v>
      </c>
      <c r="B1200" s="36">
        <v>6400</v>
      </c>
      <c r="C1200" s="36">
        <v>7000</v>
      </c>
      <c r="D1200" s="36">
        <v>7000</v>
      </c>
      <c r="E1200" s="36">
        <v>4000</v>
      </c>
      <c r="F1200" s="36">
        <v>4000</v>
      </c>
      <c r="G1200" s="36">
        <v>4000</v>
      </c>
    </row>
    <row r="1201" spans="1:11" ht="32.25" customHeight="1" x14ac:dyDescent="0.3">
      <c r="A1201" s="361" t="s">
        <v>218</v>
      </c>
      <c r="B1201" s="361"/>
      <c r="C1201" s="361"/>
      <c r="D1201" s="361"/>
      <c r="E1201" s="361"/>
      <c r="F1201" s="361"/>
      <c r="G1201" s="361"/>
    </row>
    <row r="1202" spans="1:11" ht="24.75" customHeight="1" x14ac:dyDescent="0.3">
      <c r="A1202" s="365" t="s">
        <v>611</v>
      </c>
      <c r="B1202" s="365"/>
      <c r="C1202" s="365"/>
      <c r="D1202" s="365"/>
      <c r="E1202" s="365"/>
      <c r="F1202" s="365"/>
      <c r="G1202" s="365"/>
    </row>
    <row r="1203" spans="1:11" x14ac:dyDescent="0.3">
      <c r="A1203" s="359" t="s">
        <v>1018</v>
      </c>
      <c r="B1203" s="359"/>
      <c r="C1203" s="359"/>
      <c r="D1203" s="359"/>
      <c r="E1203" s="359"/>
      <c r="F1203" s="359"/>
      <c r="G1203" s="359"/>
    </row>
    <row r="1204" spans="1:11" x14ac:dyDescent="0.3">
      <c r="A1204" s="359" t="s">
        <v>1019</v>
      </c>
      <c r="B1204" s="359"/>
      <c r="C1204" s="359"/>
      <c r="D1204" s="359"/>
      <c r="E1204" s="359"/>
      <c r="F1204" s="359"/>
      <c r="G1204" s="359"/>
    </row>
    <row r="1205" spans="1:11" x14ac:dyDescent="0.3">
      <c r="A1205" s="359" t="s">
        <v>1020</v>
      </c>
      <c r="B1205" s="359"/>
      <c r="C1205" s="359"/>
      <c r="D1205" s="359"/>
      <c r="E1205" s="359"/>
      <c r="F1205" s="359"/>
      <c r="G1205" s="359"/>
    </row>
    <row r="1206" spans="1:11" ht="43.5" customHeight="1" x14ac:dyDescent="0.3">
      <c r="A1206" s="10" t="s">
        <v>612</v>
      </c>
      <c r="B1206" s="9" t="s">
        <v>8</v>
      </c>
      <c r="C1206" s="9" t="s">
        <v>8</v>
      </c>
      <c r="D1206" s="9" t="s">
        <v>8</v>
      </c>
      <c r="E1206" s="9">
        <v>1065955.3999999999</v>
      </c>
      <c r="F1206" s="9">
        <v>1064695.3999999999</v>
      </c>
      <c r="G1206" s="9">
        <v>1064695.3999999999</v>
      </c>
    </row>
    <row r="1207" spans="1:11" s="70" customFormat="1" ht="31.5" customHeight="1" x14ac:dyDescent="0.3">
      <c r="A1207" s="10" t="s">
        <v>191</v>
      </c>
      <c r="B1207" s="9"/>
      <c r="C1207" s="9"/>
      <c r="D1207" s="9"/>
      <c r="E1207" s="9">
        <v>1088483.8999999999</v>
      </c>
      <c r="F1207" s="9">
        <v>1088483.8999999999</v>
      </c>
      <c r="G1207" s="9">
        <v>1088423.8999999999</v>
      </c>
      <c r="I1207" s="274">
        <f>E1207-E1213</f>
        <v>0</v>
      </c>
      <c r="J1207" s="274">
        <f>F1207-F1213</f>
        <v>0</v>
      </c>
      <c r="K1207" s="274">
        <f>G1207-G1213</f>
        <v>0</v>
      </c>
    </row>
    <row r="1208" spans="1:11" s="70" customFormat="1" ht="24.75" customHeight="1" x14ac:dyDescent="0.3">
      <c r="A1208" s="10" t="s">
        <v>120</v>
      </c>
      <c r="B1208" s="9"/>
      <c r="C1208" s="9"/>
      <c r="D1208" s="9"/>
      <c r="E1208" s="9">
        <v>22528.5</v>
      </c>
      <c r="F1208" s="9">
        <v>23788.5</v>
      </c>
      <c r="G1208" s="9">
        <v>23728.5</v>
      </c>
    </row>
    <row r="1209" spans="1:11" s="70" customFormat="1" ht="21.75" customHeight="1" x14ac:dyDescent="0.3">
      <c r="A1209" s="8" t="s">
        <v>192</v>
      </c>
      <c r="B1209" s="36"/>
      <c r="C1209" s="36"/>
      <c r="D1209" s="36"/>
      <c r="E1209" s="36"/>
      <c r="F1209" s="36"/>
      <c r="G1209" s="36"/>
    </row>
    <row r="1210" spans="1:11" s="139" customFormat="1" ht="26.25" customHeight="1" x14ac:dyDescent="0.3">
      <c r="A1210" s="137" t="s">
        <v>219</v>
      </c>
      <c r="B1210" s="263"/>
      <c r="C1210" s="263"/>
      <c r="D1210" s="263"/>
      <c r="E1210" s="263">
        <v>720</v>
      </c>
      <c r="F1210" s="263">
        <v>1980</v>
      </c>
      <c r="G1210" s="263">
        <v>1980</v>
      </c>
    </row>
    <row r="1211" spans="1:11" s="139" customFormat="1" ht="33.75" customHeight="1" x14ac:dyDescent="0.3">
      <c r="A1211" s="137" t="s">
        <v>220</v>
      </c>
      <c r="B1211" s="263"/>
      <c r="C1211" s="263"/>
      <c r="D1211" s="263"/>
      <c r="E1211" s="263">
        <v>24800</v>
      </c>
      <c r="F1211" s="263">
        <v>24800</v>
      </c>
      <c r="G1211" s="263">
        <v>24800</v>
      </c>
    </row>
    <row r="1212" spans="1:11" s="93" customFormat="1" ht="36.75" customHeight="1" x14ac:dyDescent="0.3">
      <c r="A1212" s="260" t="s">
        <v>416</v>
      </c>
      <c r="B1212" s="91"/>
      <c r="C1212" s="91"/>
      <c r="D1212" s="91"/>
      <c r="E1212" s="91">
        <v>-2991.5</v>
      </c>
      <c r="F1212" s="91">
        <v>-2991.5</v>
      </c>
      <c r="G1212" s="91">
        <v>-3051.5</v>
      </c>
    </row>
    <row r="1213" spans="1:11" ht="44.25" customHeight="1" x14ac:dyDescent="0.3">
      <c r="A1213" s="140" t="s">
        <v>6</v>
      </c>
      <c r="B1213" s="22">
        <v>1065955.3999999997</v>
      </c>
      <c r="C1213" s="22">
        <v>1064695.3999999997</v>
      </c>
      <c r="D1213" s="22">
        <v>1064695.3999999997</v>
      </c>
      <c r="E1213" s="22">
        <v>1088483.8999999997</v>
      </c>
      <c r="F1213" s="22">
        <v>1088483.8999999997</v>
      </c>
      <c r="G1213" s="22">
        <v>1088423.8999999997</v>
      </c>
    </row>
    <row r="1214" spans="1:11" ht="92.25" customHeight="1" x14ac:dyDescent="0.3">
      <c r="A1214" s="56" t="s">
        <v>221</v>
      </c>
      <c r="B1214" s="33">
        <v>19480</v>
      </c>
      <c r="C1214" s="33">
        <v>19480</v>
      </c>
      <c r="D1214" s="33">
        <v>19480</v>
      </c>
      <c r="E1214" s="33">
        <v>19480</v>
      </c>
      <c r="F1214" s="33">
        <v>19480</v>
      </c>
      <c r="G1214" s="33">
        <v>19480</v>
      </c>
    </row>
    <row r="1215" spans="1:11" ht="35.25" customHeight="1" x14ac:dyDescent="0.3">
      <c r="A1215" s="56" t="s">
        <v>222</v>
      </c>
      <c r="B1215" s="33">
        <v>161547.6</v>
      </c>
      <c r="C1215" s="33">
        <v>161547.6</v>
      </c>
      <c r="D1215" s="33">
        <v>161547.6</v>
      </c>
      <c r="E1215" s="33">
        <v>161547.6</v>
      </c>
      <c r="F1215" s="33">
        <v>161547.6</v>
      </c>
      <c r="G1215" s="33">
        <v>161547.6</v>
      </c>
    </row>
    <row r="1216" spans="1:11" s="15" customFormat="1" ht="45" customHeight="1" x14ac:dyDescent="0.3">
      <c r="A1216" s="80" t="s">
        <v>223</v>
      </c>
      <c r="B1216" s="59">
        <v>19900</v>
      </c>
      <c r="C1216" s="59">
        <v>19900</v>
      </c>
      <c r="D1216" s="59">
        <v>19900</v>
      </c>
      <c r="E1216" s="59">
        <v>19676</v>
      </c>
      <c r="F1216" s="59">
        <v>19676</v>
      </c>
      <c r="G1216" s="59">
        <v>19676</v>
      </c>
    </row>
    <row r="1217" spans="1:7" ht="68.25" customHeight="1" x14ac:dyDescent="0.3">
      <c r="A1217" s="56" t="s">
        <v>224</v>
      </c>
      <c r="B1217" s="33">
        <v>16020</v>
      </c>
      <c r="C1217" s="33">
        <v>14760</v>
      </c>
      <c r="D1217" s="33">
        <v>14760</v>
      </c>
      <c r="E1217" s="281">
        <v>16740</v>
      </c>
      <c r="F1217" s="281">
        <v>16740</v>
      </c>
      <c r="G1217" s="281">
        <v>16740</v>
      </c>
    </row>
    <row r="1218" spans="1:7" ht="71.25" customHeight="1" x14ac:dyDescent="0.3">
      <c r="A1218" s="56" t="s">
        <v>225</v>
      </c>
      <c r="B1218" s="33">
        <v>11800</v>
      </c>
      <c r="C1218" s="33">
        <v>11800</v>
      </c>
      <c r="D1218" s="33">
        <v>11800</v>
      </c>
      <c r="E1218" s="33">
        <v>11800</v>
      </c>
      <c r="F1218" s="33">
        <v>11800</v>
      </c>
      <c r="G1218" s="33">
        <v>11800</v>
      </c>
    </row>
    <row r="1219" spans="1:7" ht="86.25" customHeight="1" x14ac:dyDescent="0.3">
      <c r="A1219" s="56" t="s">
        <v>226</v>
      </c>
      <c r="B1219" s="33">
        <v>381404</v>
      </c>
      <c r="C1219" s="33">
        <v>381404</v>
      </c>
      <c r="D1219" s="33">
        <v>381404</v>
      </c>
      <c r="E1219" s="33">
        <v>381404</v>
      </c>
      <c r="F1219" s="33">
        <v>381404</v>
      </c>
      <c r="G1219" s="33">
        <v>381404</v>
      </c>
    </row>
    <row r="1220" spans="1:7" ht="63.75" customHeight="1" x14ac:dyDescent="0.3">
      <c r="A1220" s="56" t="s">
        <v>227</v>
      </c>
      <c r="B1220" s="33">
        <v>3374</v>
      </c>
      <c r="C1220" s="33">
        <v>3374</v>
      </c>
      <c r="D1220" s="33">
        <v>3374</v>
      </c>
      <c r="E1220" s="33">
        <v>3374</v>
      </c>
      <c r="F1220" s="33">
        <v>3374</v>
      </c>
      <c r="G1220" s="33">
        <v>3374</v>
      </c>
    </row>
    <row r="1221" spans="1:7" ht="78.75" customHeight="1" x14ac:dyDescent="0.3">
      <c r="A1221" s="56" t="s">
        <v>228</v>
      </c>
      <c r="B1221" s="33">
        <v>171495.8</v>
      </c>
      <c r="C1221" s="33">
        <v>171495.8</v>
      </c>
      <c r="D1221" s="33">
        <v>171495.8</v>
      </c>
      <c r="E1221" s="33">
        <v>171495.8</v>
      </c>
      <c r="F1221" s="33">
        <v>171495.8</v>
      </c>
      <c r="G1221" s="33">
        <v>171495.8</v>
      </c>
    </row>
    <row r="1222" spans="1:7" s="15" customFormat="1" ht="50.25" customHeight="1" x14ac:dyDescent="0.3">
      <c r="A1222" s="80" t="s">
        <v>229</v>
      </c>
      <c r="B1222" s="59">
        <v>83300.7</v>
      </c>
      <c r="C1222" s="59">
        <v>83300.7</v>
      </c>
      <c r="D1222" s="59">
        <v>83300.7</v>
      </c>
      <c r="E1222" s="59">
        <v>83333.2</v>
      </c>
      <c r="F1222" s="59">
        <v>83333.2</v>
      </c>
      <c r="G1222" s="59">
        <v>83273.2</v>
      </c>
    </row>
    <row r="1223" spans="1:7" ht="58.5" customHeight="1" x14ac:dyDescent="0.3">
      <c r="A1223" s="56" t="s">
        <v>230</v>
      </c>
      <c r="B1223" s="33">
        <v>1793.2</v>
      </c>
      <c r="C1223" s="33">
        <v>1793.2</v>
      </c>
      <c r="D1223" s="33">
        <v>1793.2</v>
      </c>
      <c r="E1223" s="33">
        <v>1793.2</v>
      </c>
      <c r="F1223" s="33">
        <v>1793.2</v>
      </c>
      <c r="G1223" s="33">
        <v>1793.2</v>
      </c>
    </row>
    <row r="1224" spans="1:7" ht="72" customHeight="1" x14ac:dyDescent="0.3">
      <c r="A1224" s="56" t="s">
        <v>599</v>
      </c>
      <c r="B1224" s="33">
        <v>30000</v>
      </c>
      <c r="C1224" s="33">
        <v>30000</v>
      </c>
      <c r="D1224" s="33">
        <v>30000</v>
      </c>
      <c r="E1224" s="33">
        <v>30000</v>
      </c>
      <c r="F1224" s="33">
        <v>30000</v>
      </c>
      <c r="G1224" s="33">
        <v>30000</v>
      </c>
    </row>
    <row r="1225" spans="1:7" ht="51.75" customHeight="1" x14ac:dyDescent="0.3">
      <c r="A1225" s="56" t="s">
        <v>231</v>
      </c>
      <c r="B1225" s="32">
        <v>7197.3</v>
      </c>
      <c r="C1225" s="32">
        <v>7197.3</v>
      </c>
      <c r="D1225" s="32">
        <v>7197.3</v>
      </c>
      <c r="E1225" s="32">
        <v>7197.3</v>
      </c>
      <c r="F1225" s="32">
        <v>7197.3</v>
      </c>
      <c r="G1225" s="32">
        <v>7197.3</v>
      </c>
    </row>
    <row r="1226" spans="1:7" ht="63.75" customHeight="1" x14ac:dyDescent="0.3">
      <c r="A1226" s="56" t="s">
        <v>232</v>
      </c>
      <c r="B1226" s="32">
        <v>2732.1</v>
      </c>
      <c r="C1226" s="32">
        <v>2732.1</v>
      </c>
      <c r="D1226" s="32">
        <v>2732.1</v>
      </c>
      <c r="E1226" s="32">
        <v>2732.1</v>
      </c>
      <c r="F1226" s="32">
        <v>2732.1</v>
      </c>
      <c r="G1226" s="32">
        <v>2732.1</v>
      </c>
    </row>
    <row r="1227" spans="1:7" ht="69" customHeight="1" x14ac:dyDescent="0.3">
      <c r="A1227" s="56" t="s">
        <v>233</v>
      </c>
      <c r="B1227" s="32">
        <v>94729.5</v>
      </c>
      <c r="C1227" s="32">
        <v>94729.5</v>
      </c>
      <c r="D1227" s="32">
        <v>94729.5</v>
      </c>
      <c r="E1227" s="32">
        <v>94729.5</v>
      </c>
      <c r="F1227" s="32">
        <v>94729.5</v>
      </c>
      <c r="G1227" s="32">
        <v>94729.5</v>
      </c>
    </row>
    <row r="1228" spans="1:7" ht="80.25" customHeight="1" x14ac:dyDescent="0.3">
      <c r="A1228" s="56" t="s">
        <v>234</v>
      </c>
      <c r="B1228" s="32">
        <v>32963.5</v>
      </c>
      <c r="C1228" s="32">
        <v>32963.5</v>
      </c>
      <c r="D1228" s="32">
        <v>32963.5</v>
      </c>
      <c r="E1228" s="32">
        <v>32963.5</v>
      </c>
      <c r="F1228" s="32">
        <v>32963.5</v>
      </c>
      <c r="G1228" s="32">
        <v>32963.5</v>
      </c>
    </row>
    <row r="1229" spans="1:7" ht="43.5" customHeight="1" x14ac:dyDescent="0.3">
      <c r="A1229" s="56" t="s">
        <v>235</v>
      </c>
      <c r="B1229" s="33">
        <v>4500</v>
      </c>
      <c r="C1229" s="33">
        <v>4500</v>
      </c>
      <c r="D1229" s="33">
        <v>4500</v>
      </c>
      <c r="E1229" s="33">
        <v>4500</v>
      </c>
      <c r="F1229" s="33">
        <v>4500</v>
      </c>
      <c r="G1229" s="33">
        <v>4500</v>
      </c>
    </row>
    <row r="1230" spans="1:7" s="15" customFormat="1" ht="79.5" customHeight="1" x14ac:dyDescent="0.3">
      <c r="A1230" s="80" t="s">
        <v>236</v>
      </c>
      <c r="B1230" s="59">
        <v>5922.1</v>
      </c>
      <c r="C1230" s="59">
        <v>5922.1</v>
      </c>
      <c r="D1230" s="59">
        <v>5922.1</v>
      </c>
      <c r="E1230" s="59">
        <v>3122.1000000000004</v>
      </c>
      <c r="F1230" s="59">
        <v>3122.1000000000004</v>
      </c>
      <c r="G1230" s="59">
        <v>3122.1000000000004</v>
      </c>
    </row>
    <row r="1231" spans="1:7" ht="78.75" customHeight="1" x14ac:dyDescent="0.3">
      <c r="A1231" s="56" t="s">
        <v>237</v>
      </c>
      <c r="B1231" s="33">
        <v>200</v>
      </c>
      <c r="C1231" s="33"/>
      <c r="D1231" s="33"/>
      <c r="E1231" s="33">
        <v>200</v>
      </c>
      <c r="F1231" s="33"/>
      <c r="G1231" s="33"/>
    </row>
    <row r="1232" spans="1:7" ht="45.75" customHeight="1" x14ac:dyDescent="0.3">
      <c r="A1232" s="56" t="s">
        <v>238</v>
      </c>
      <c r="B1232" s="33">
        <v>1600</v>
      </c>
      <c r="C1232" s="33">
        <v>1800</v>
      </c>
      <c r="D1232" s="33">
        <v>1950</v>
      </c>
      <c r="E1232" s="33">
        <v>1600</v>
      </c>
      <c r="F1232" s="33">
        <v>1800</v>
      </c>
      <c r="G1232" s="33">
        <v>1950</v>
      </c>
    </row>
    <row r="1233" spans="1:7" ht="86.25" customHeight="1" x14ac:dyDescent="0.3">
      <c r="A1233" s="56" t="s">
        <v>239</v>
      </c>
      <c r="B1233" s="33">
        <v>800</v>
      </c>
      <c r="C1233" s="33">
        <v>800</v>
      </c>
      <c r="D1233" s="33">
        <v>800</v>
      </c>
      <c r="E1233" s="33">
        <v>800</v>
      </c>
      <c r="F1233" s="33">
        <v>800</v>
      </c>
      <c r="G1233" s="33">
        <v>800</v>
      </c>
    </row>
    <row r="1234" spans="1:7" ht="44.25" customHeight="1" x14ac:dyDescent="0.3">
      <c r="A1234" s="56" t="s">
        <v>240</v>
      </c>
      <c r="B1234" s="33">
        <v>1719.2</v>
      </c>
      <c r="C1234" s="33">
        <v>1719.2</v>
      </c>
      <c r="D1234" s="33">
        <v>1719.2</v>
      </c>
      <c r="E1234" s="33">
        <v>1719.2</v>
      </c>
      <c r="F1234" s="33">
        <v>1719.2</v>
      </c>
      <c r="G1234" s="33">
        <v>1719.2</v>
      </c>
    </row>
    <row r="1235" spans="1:7" ht="45.75" customHeight="1" x14ac:dyDescent="0.3">
      <c r="A1235" s="56" t="s">
        <v>241</v>
      </c>
      <c r="B1235" s="33">
        <v>91.9</v>
      </c>
      <c r="C1235" s="33">
        <v>91.9</v>
      </c>
      <c r="D1235" s="33">
        <v>91.9</v>
      </c>
      <c r="E1235" s="33">
        <v>91.9</v>
      </c>
      <c r="F1235" s="33">
        <v>91.9</v>
      </c>
      <c r="G1235" s="33">
        <v>91.9</v>
      </c>
    </row>
    <row r="1236" spans="1:7" ht="33.75" customHeight="1" x14ac:dyDescent="0.3">
      <c r="A1236" s="56" t="s">
        <v>242</v>
      </c>
      <c r="B1236" s="33">
        <v>150</v>
      </c>
      <c r="C1236" s="33">
        <v>150</v>
      </c>
      <c r="D1236" s="33"/>
      <c r="E1236" s="33">
        <v>150</v>
      </c>
      <c r="F1236" s="33">
        <v>150</v>
      </c>
      <c r="G1236" s="33"/>
    </row>
    <row r="1237" spans="1:7" ht="33.75" customHeight="1" x14ac:dyDescent="0.3">
      <c r="A1237" s="56" t="s">
        <v>243</v>
      </c>
      <c r="B1237" s="33">
        <v>13234.5</v>
      </c>
      <c r="C1237" s="33">
        <v>13234.5</v>
      </c>
      <c r="D1237" s="33">
        <v>13234.5</v>
      </c>
      <c r="E1237" s="33">
        <v>13234.5</v>
      </c>
      <c r="F1237" s="33">
        <v>13234.5</v>
      </c>
      <c r="G1237" s="33">
        <v>13234.5</v>
      </c>
    </row>
    <row r="1238" spans="1:7" ht="29.25" customHeight="1" x14ac:dyDescent="0.3">
      <c r="A1238" s="56" t="s">
        <v>244</v>
      </c>
      <c r="B1238" s="281"/>
      <c r="C1238" s="281"/>
      <c r="D1238" s="281"/>
      <c r="E1238" s="281">
        <v>24800</v>
      </c>
      <c r="F1238" s="281">
        <v>24800</v>
      </c>
      <c r="G1238" s="281">
        <v>24800</v>
      </c>
    </row>
    <row r="1239" spans="1:7" ht="36" customHeight="1" x14ac:dyDescent="0.3">
      <c r="A1239" s="150" t="s">
        <v>613</v>
      </c>
      <c r="B1239" s="49">
        <v>199383.09999999998</v>
      </c>
      <c r="C1239" s="49">
        <v>50501.299999999996</v>
      </c>
      <c r="D1239" s="49">
        <v>62755.1</v>
      </c>
      <c r="E1239" s="49">
        <v>172092.7</v>
      </c>
      <c r="F1239" s="49">
        <v>48621.299999999996</v>
      </c>
      <c r="G1239" s="49">
        <v>60875.1</v>
      </c>
    </row>
    <row r="1240" spans="1:7" ht="27" customHeight="1" x14ac:dyDescent="0.3">
      <c r="A1240" s="369" t="s">
        <v>245</v>
      </c>
      <c r="B1240" s="33">
        <v>20164</v>
      </c>
      <c r="C1240" s="54"/>
      <c r="D1240" s="54"/>
      <c r="E1240" s="54">
        <v>20164</v>
      </c>
      <c r="F1240" s="54"/>
      <c r="G1240" s="54"/>
    </row>
    <row r="1241" spans="1:7" ht="33.75" customHeight="1" x14ac:dyDescent="0.3">
      <c r="A1241" s="370"/>
      <c r="B1241" s="33">
        <v>83400.399999999994</v>
      </c>
      <c r="C1241" s="33"/>
      <c r="D1241" s="54"/>
      <c r="E1241" s="54">
        <v>72000</v>
      </c>
      <c r="F1241" s="54"/>
      <c r="G1241" s="54"/>
    </row>
    <row r="1242" spans="1:7" ht="80.25" customHeight="1" x14ac:dyDescent="0.3">
      <c r="A1242" s="56" t="s">
        <v>246</v>
      </c>
      <c r="B1242" s="33">
        <v>200</v>
      </c>
      <c r="C1242" s="33">
        <v>200</v>
      </c>
      <c r="D1242" s="54">
        <v>200</v>
      </c>
      <c r="E1242" s="33">
        <v>200</v>
      </c>
      <c r="F1242" s="33">
        <v>200</v>
      </c>
      <c r="G1242" s="54">
        <v>200</v>
      </c>
    </row>
    <row r="1243" spans="1:7" ht="60.75" customHeight="1" x14ac:dyDescent="0.3">
      <c r="A1243" s="56" t="s">
        <v>247</v>
      </c>
      <c r="B1243" s="33">
        <v>3500</v>
      </c>
      <c r="C1243" s="33"/>
      <c r="D1243" s="54"/>
      <c r="E1243" s="33">
        <v>3500</v>
      </c>
      <c r="F1243" s="54"/>
      <c r="G1243" s="54"/>
    </row>
    <row r="1244" spans="1:7" ht="29.25" customHeight="1" x14ac:dyDescent="0.3">
      <c r="A1244" s="56" t="s">
        <v>248</v>
      </c>
      <c r="B1244" s="33">
        <v>1000</v>
      </c>
      <c r="C1244" s="33"/>
      <c r="D1244" s="54"/>
      <c r="E1244" s="54">
        <v>1000</v>
      </c>
      <c r="F1244" s="54"/>
      <c r="G1244" s="54"/>
    </row>
    <row r="1245" spans="1:7" ht="31.5" customHeight="1" x14ac:dyDescent="0.3">
      <c r="A1245" s="369" t="s">
        <v>249</v>
      </c>
      <c r="B1245" s="33">
        <v>500</v>
      </c>
      <c r="C1245" s="33">
        <v>500</v>
      </c>
      <c r="D1245" s="33">
        <v>500</v>
      </c>
      <c r="E1245" s="33">
        <v>500</v>
      </c>
      <c r="F1245" s="33">
        <v>500</v>
      </c>
      <c r="G1245" s="33">
        <v>500</v>
      </c>
    </row>
    <row r="1246" spans="1:7" ht="45" customHeight="1" x14ac:dyDescent="0.3">
      <c r="A1246" s="370"/>
      <c r="B1246" s="33">
        <v>1000</v>
      </c>
      <c r="C1246" s="33">
        <v>1000</v>
      </c>
      <c r="D1246" s="33">
        <v>1000</v>
      </c>
      <c r="E1246" s="33">
        <v>1000</v>
      </c>
      <c r="F1246" s="33">
        <v>1000</v>
      </c>
      <c r="G1246" s="33">
        <v>1000</v>
      </c>
    </row>
    <row r="1247" spans="1:7" ht="174" customHeight="1" x14ac:dyDescent="0.3">
      <c r="A1247" s="282" t="s">
        <v>600</v>
      </c>
      <c r="B1247" s="33">
        <v>5800</v>
      </c>
      <c r="C1247" s="33">
        <v>5800</v>
      </c>
      <c r="D1247" s="54">
        <v>5800</v>
      </c>
      <c r="E1247" s="33">
        <v>5800</v>
      </c>
      <c r="F1247" s="33">
        <v>5800</v>
      </c>
      <c r="G1247" s="33">
        <v>5800</v>
      </c>
    </row>
    <row r="1248" spans="1:7" ht="51" customHeight="1" x14ac:dyDescent="0.3">
      <c r="A1248" s="369" t="s">
        <v>637</v>
      </c>
      <c r="B1248" s="33">
        <v>3131.7</v>
      </c>
      <c r="C1248" s="68">
        <v>3131.7</v>
      </c>
      <c r="D1248" s="54">
        <v>3131.7</v>
      </c>
      <c r="E1248" s="33">
        <v>3131.7</v>
      </c>
      <c r="F1248" s="68">
        <v>3131.7</v>
      </c>
      <c r="G1248" s="54">
        <v>3131.7</v>
      </c>
    </row>
    <row r="1249" spans="1:7" ht="49.5" customHeight="1" x14ac:dyDescent="0.3">
      <c r="A1249" s="370"/>
      <c r="B1249" s="29">
        <v>4000</v>
      </c>
      <c r="C1249" s="68"/>
      <c r="D1249" s="54"/>
      <c r="E1249" s="54">
        <v>4000</v>
      </c>
      <c r="F1249" s="54"/>
      <c r="G1249" s="54"/>
    </row>
    <row r="1250" spans="1:7" ht="31.5" customHeight="1" x14ac:dyDescent="0.3">
      <c r="A1250" s="369" t="s">
        <v>601</v>
      </c>
      <c r="B1250" s="33">
        <v>2000</v>
      </c>
      <c r="C1250" s="33"/>
      <c r="D1250" s="54"/>
      <c r="E1250" s="33">
        <v>2000</v>
      </c>
      <c r="F1250" s="54"/>
      <c r="G1250" s="54"/>
    </row>
    <row r="1251" spans="1:7" ht="36.75" customHeight="1" x14ac:dyDescent="0.3">
      <c r="A1251" s="370"/>
      <c r="B1251" s="33">
        <v>8000</v>
      </c>
      <c r="C1251" s="33"/>
      <c r="D1251" s="54"/>
      <c r="E1251" s="33">
        <v>8000</v>
      </c>
      <c r="F1251" s="54"/>
      <c r="G1251" s="54"/>
    </row>
    <row r="1252" spans="1:7" ht="97.5" customHeight="1" x14ac:dyDescent="0.3">
      <c r="A1252" s="56" t="s">
        <v>250</v>
      </c>
      <c r="B1252" s="33">
        <v>5000</v>
      </c>
      <c r="C1252" s="33">
        <v>5000</v>
      </c>
      <c r="D1252" s="54">
        <v>5000</v>
      </c>
      <c r="E1252" s="33">
        <v>5000</v>
      </c>
      <c r="F1252" s="33">
        <v>5000</v>
      </c>
      <c r="G1252" s="54">
        <v>5000</v>
      </c>
    </row>
    <row r="1253" spans="1:7" ht="80.25" customHeight="1" x14ac:dyDescent="0.3">
      <c r="A1253" s="25" t="s">
        <v>534</v>
      </c>
      <c r="B1253" s="30">
        <v>5010</v>
      </c>
      <c r="C1253" s="33"/>
      <c r="D1253" s="54"/>
      <c r="E1253" s="54"/>
      <c r="F1253" s="54"/>
      <c r="G1253" s="54"/>
    </row>
    <row r="1254" spans="1:7" ht="47.25" customHeight="1" x14ac:dyDescent="0.3">
      <c r="A1254" s="56" t="s">
        <v>251</v>
      </c>
      <c r="B1254" s="33">
        <v>5680.8</v>
      </c>
      <c r="C1254" s="33">
        <v>5680.8</v>
      </c>
      <c r="D1254" s="33">
        <v>5680.8</v>
      </c>
      <c r="E1254" s="33">
        <v>5680.8</v>
      </c>
      <c r="F1254" s="33">
        <v>5680.8</v>
      </c>
      <c r="G1254" s="33">
        <v>5680.8</v>
      </c>
    </row>
    <row r="1255" spans="1:7" ht="27" customHeight="1" x14ac:dyDescent="0.3">
      <c r="A1255" s="369" t="s">
        <v>252</v>
      </c>
      <c r="B1255" s="33">
        <v>1786.1</v>
      </c>
      <c r="C1255" s="33">
        <v>1786.1</v>
      </c>
      <c r="D1255" s="33">
        <v>1786.1</v>
      </c>
      <c r="E1255" s="33">
        <v>1786.1</v>
      </c>
      <c r="F1255" s="33">
        <v>1786.1</v>
      </c>
      <c r="G1255" s="33">
        <v>1786.1</v>
      </c>
    </row>
    <row r="1256" spans="1:7" ht="22.5" customHeight="1" x14ac:dyDescent="0.3">
      <c r="A1256" s="371"/>
      <c r="B1256" s="33">
        <v>1786.1</v>
      </c>
      <c r="C1256" s="33">
        <v>1786.1</v>
      </c>
      <c r="D1256" s="33">
        <v>1786.1</v>
      </c>
      <c r="E1256" s="33">
        <v>1786.1</v>
      </c>
      <c r="F1256" s="33">
        <v>1786.1</v>
      </c>
      <c r="G1256" s="33">
        <v>1786.1</v>
      </c>
    </row>
    <row r="1257" spans="1:7" ht="20.25" customHeight="1" x14ac:dyDescent="0.3">
      <c r="A1257" s="371"/>
      <c r="B1257" s="33">
        <v>66.400000000000006</v>
      </c>
      <c r="C1257" s="33">
        <v>66.400000000000006</v>
      </c>
      <c r="D1257" s="33">
        <v>66.400000000000006</v>
      </c>
      <c r="E1257" s="33">
        <v>66.400000000000006</v>
      </c>
      <c r="F1257" s="33">
        <v>66.400000000000006</v>
      </c>
      <c r="G1257" s="33">
        <v>66.400000000000006</v>
      </c>
    </row>
    <row r="1258" spans="1:7" ht="21.75" customHeight="1" x14ac:dyDescent="0.3">
      <c r="A1258" s="370"/>
      <c r="B1258" s="33">
        <v>685.8</v>
      </c>
      <c r="C1258" s="33">
        <v>685.8</v>
      </c>
      <c r="D1258" s="33">
        <v>685.8</v>
      </c>
      <c r="E1258" s="33">
        <v>685.8</v>
      </c>
      <c r="F1258" s="33">
        <v>685.8</v>
      </c>
      <c r="G1258" s="33">
        <v>685.8</v>
      </c>
    </row>
    <row r="1259" spans="1:7" ht="42.75" customHeight="1" x14ac:dyDescent="0.3">
      <c r="A1259" s="56" t="s">
        <v>1161</v>
      </c>
      <c r="B1259" s="33">
        <v>18790.2</v>
      </c>
      <c r="C1259" s="33">
        <v>15382.8</v>
      </c>
      <c r="D1259" s="54">
        <v>16136.6</v>
      </c>
      <c r="E1259" s="33">
        <v>18790.2</v>
      </c>
      <c r="F1259" s="33">
        <v>15382.8</v>
      </c>
      <c r="G1259" s="54">
        <v>16136.6</v>
      </c>
    </row>
    <row r="1260" spans="1:7" ht="48" customHeight="1" x14ac:dyDescent="0.3">
      <c r="A1260" s="56" t="s">
        <v>1162</v>
      </c>
      <c r="B1260" s="33">
        <v>9000</v>
      </c>
      <c r="C1260" s="33"/>
      <c r="D1260" s="54"/>
      <c r="E1260" s="54"/>
      <c r="F1260" s="54"/>
      <c r="G1260" s="54"/>
    </row>
    <row r="1261" spans="1:7" ht="64.5" customHeight="1" x14ac:dyDescent="0.3">
      <c r="A1261" s="56" t="s">
        <v>1163</v>
      </c>
      <c r="B1261" s="33">
        <v>8300</v>
      </c>
      <c r="C1261" s="33"/>
      <c r="D1261" s="54">
        <v>11500</v>
      </c>
      <c r="E1261" s="33">
        <v>8300</v>
      </c>
      <c r="F1261" s="33"/>
      <c r="G1261" s="54">
        <v>11500</v>
      </c>
    </row>
    <row r="1262" spans="1:7" ht="39" customHeight="1" x14ac:dyDescent="0.3">
      <c r="A1262" s="56" t="s">
        <v>1164</v>
      </c>
      <c r="B1262" s="33">
        <v>4100</v>
      </c>
      <c r="C1262" s="33">
        <v>3000</v>
      </c>
      <c r="D1262" s="54">
        <v>3000</v>
      </c>
      <c r="E1262" s="33">
        <v>4100</v>
      </c>
      <c r="F1262" s="33">
        <v>3000</v>
      </c>
      <c r="G1262" s="54">
        <v>3000</v>
      </c>
    </row>
    <row r="1263" spans="1:7" ht="39" customHeight="1" x14ac:dyDescent="0.3">
      <c r="A1263" s="56" t="s">
        <v>1165</v>
      </c>
      <c r="B1263" s="33">
        <v>110</v>
      </c>
      <c r="C1263" s="33">
        <v>110</v>
      </c>
      <c r="D1263" s="54">
        <v>110</v>
      </c>
      <c r="E1263" s="33">
        <v>110</v>
      </c>
      <c r="F1263" s="33">
        <v>110</v>
      </c>
      <c r="G1263" s="54">
        <v>110</v>
      </c>
    </row>
    <row r="1264" spans="1:7" ht="39" customHeight="1" x14ac:dyDescent="0.3">
      <c r="A1264" s="56" t="s">
        <v>1166</v>
      </c>
      <c r="B1264" s="33">
        <v>1371.6</v>
      </c>
      <c r="C1264" s="33">
        <v>1371.6</v>
      </c>
      <c r="D1264" s="54">
        <v>1371.6</v>
      </c>
      <c r="E1264" s="33">
        <v>1371.6</v>
      </c>
      <c r="F1264" s="33">
        <v>1371.6</v>
      </c>
      <c r="G1264" s="54">
        <v>1371.6</v>
      </c>
    </row>
    <row r="1265" spans="1:7" ht="39" customHeight="1" x14ac:dyDescent="0.3">
      <c r="A1265" s="56" t="s">
        <v>1167</v>
      </c>
      <c r="B1265" s="33">
        <v>2000</v>
      </c>
      <c r="C1265" s="33">
        <v>2000</v>
      </c>
      <c r="D1265" s="54">
        <v>2000</v>
      </c>
      <c r="E1265" s="33">
        <v>2000</v>
      </c>
      <c r="F1265" s="33">
        <v>2000</v>
      </c>
      <c r="G1265" s="54">
        <v>2000</v>
      </c>
    </row>
    <row r="1266" spans="1:7" ht="30" customHeight="1" x14ac:dyDescent="0.3">
      <c r="A1266" s="56" t="s">
        <v>1168</v>
      </c>
      <c r="B1266" s="33">
        <v>1120</v>
      </c>
      <c r="C1266" s="33">
        <v>1120</v>
      </c>
      <c r="D1266" s="54">
        <v>1120</v>
      </c>
      <c r="E1266" s="33">
        <v>1120</v>
      </c>
      <c r="F1266" s="33">
        <v>1120</v>
      </c>
      <c r="G1266" s="54">
        <v>1120</v>
      </c>
    </row>
    <row r="1267" spans="1:7" ht="30" customHeight="1" x14ac:dyDescent="0.3">
      <c r="A1267" s="56" t="s">
        <v>1169</v>
      </c>
      <c r="B1267" s="33">
        <v>1500</v>
      </c>
      <c r="C1267" s="33">
        <v>1500</v>
      </c>
      <c r="D1267" s="54">
        <v>1500</v>
      </c>
      <c r="E1267" s="54"/>
      <c r="F1267" s="54"/>
      <c r="G1267" s="54"/>
    </row>
    <row r="1268" spans="1:7" ht="43.5" customHeight="1" x14ac:dyDescent="0.3">
      <c r="A1268" s="56" t="s">
        <v>1170</v>
      </c>
      <c r="B1268" s="33">
        <v>300</v>
      </c>
      <c r="C1268" s="33">
        <v>300</v>
      </c>
      <c r="D1268" s="54">
        <v>300</v>
      </c>
      <c r="E1268" s="33"/>
      <c r="F1268" s="33"/>
      <c r="G1268" s="54"/>
    </row>
    <row r="1269" spans="1:7" ht="44.25" customHeight="1" x14ac:dyDescent="0.3">
      <c r="A1269" s="56" t="s">
        <v>1171</v>
      </c>
      <c r="B1269" s="33">
        <v>80</v>
      </c>
      <c r="C1269" s="33">
        <v>80</v>
      </c>
      <c r="D1269" s="54">
        <v>80</v>
      </c>
      <c r="E1269" s="33"/>
      <c r="F1269" s="33"/>
      <c r="G1269" s="54"/>
    </row>
    <row r="1270" spans="1:7" ht="37.5" customHeight="1" x14ac:dyDescent="0.3">
      <c r="A1270" s="163" t="s">
        <v>7</v>
      </c>
      <c r="B1270" s="79">
        <v>43846.3</v>
      </c>
      <c r="C1270" s="79">
        <v>30726.3</v>
      </c>
      <c r="D1270" s="79">
        <v>24148.3</v>
      </c>
      <c r="E1270" s="79">
        <v>37503.300000000003</v>
      </c>
      <c r="F1270" s="79">
        <v>28358.3</v>
      </c>
      <c r="G1270" s="79">
        <v>22255.3</v>
      </c>
    </row>
    <row r="1271" spans="1:7" ht="59.25" customHeight="1" x14ac:dyDescent="0.3">
      <c r="A1271" s="1" t="s">
        <v>253</v>
      </c>
      <c r="B1271" s="29">
        <v>5000</v>
      </c>
      <c r="C1271" s="29">
        <v>6000</v>
      </c>
      <c r="D1271" s="37">
        <v>8000</v>
      </c>
      <c r="E1271" s="29">
        <v>5000</v>
      </c>
      <c r="F1271" s="29">
        <v>6000</v>
      </c>
      <c r="G1271" s="37">
        <v>8000</v>
      </c>
    </row>
    <row r="1272" spans="1:7" ht="104.25" customHeight="1" x14ac:dyDescent="0.3">
      <c r="A1272" s="1" t="s">
        <v>254</v>
      </c>
      <c r="B1272" s="29">
        <v>5000</v>
      </c>
      <c r="C1272" s="29">
        <v>4000</v>
      </c>
      <c r="D1272" s="37">
        <v>4000</v>
      </c>
      <c r="E1272" s="37">
        <v>4000</v>
      </c>
      <c r="F1272" s="37">
        <v>4000</v>
      </c>
      <c r="G1272" s="37">
        <v>4000</v>
      </c>
    </row>
    <row r="1273" spans="1:7" ht="24" customHeight="1" x14ac:dyDescent="0.3">
      <c r="A1273" s="366" t="s">
        <v>255</v>
      </c>
      <c r="B1273" s="29">
        <v>968.3</v>
      </c>
      <c r="C1273" s="29">
        <v>1068.3</v>
      </c>
      <c r="D1273" s="37">
        <v>1478.3</v>
      </c>
      <c r="E1273" s="29">
        <v>968.3</v>
      </c>
      <c r="F1273" s="29">
        <v>1068.3</v>
      </c>
      <c r="G1273" s="37">
        <v>1478.3</v>
      </c>
    </row>
    <row r="1274" spans="1:7" ht="21.75" customHeight="1" x14ac:dyDescent="0.3">
      <c r="A1274" s="367"/>
      <c r="B1274" s="29">
        <v>1900</v>
      </c>
      <c r="C1274" s="29"/>
      <c r="D1274" s="37"/>
      <c r="E1274" s="29">
        <v>1900</v>
      </c>
      <c r="F1274" s="37"/>
      <c r="G1274" s="37"/>
    </row>
    <row r="1275" spans="1:7" ht="21.75" customHeight="1" x14ac:dyDescent="0.3">
      <c r="A1275" s="368"/>
      <c r="B1275" s="29">
        <v>2000</v>
      </c>
      <c r="C1275" s="29"/>
      <c r="D1275" s="37"/>
      <c r="E1275" s="29">
        <v>2000</v>
      </c>
      <c r="F1275" s="37"/>
      <c r="G1275" s="37"/>
    </row>
    <row r="1276" spans="1:7" ht="60" customHeight="1" x14ac:dyDescent="0.3">
      <c r="A1276" s="366" t="s">
        <v>256</v>
      </c>
      <c r="B1276" s="29">
        <v>1100</v>
      </c>
      <c r="C1276" s="29">
        <v>500</v>
      </c>
      <c r="D1276" s="37">
        <v>1000</v>
      </c>
      <c r="E1276" s="29">
        <v>1100</v>
      </c>
      <c r="F1276" s="37">
        <v>500</v>
      </c>
      <c r="G1276" s="37">
        <v>1000</v>
      </c>
    </row>
    <row r="1277" spans="1:7" ht="59.25" customHeight="1" x14ac:dyDescent="0.3">
      <c r="A1277" s="368"/>
      <c r="B1277" s="29">
        <v>200</v>
      </c>
      <c r="C1277" s="29">
        <v>200</v>
      </c>
      <c r="D1277" s="37">
        <v>200</v>
      </c>
      <c r="E1277" s="29">
        <v>200</v>
      </c>
      <c r="F1277" s="29">
        <v>200</v>
      </c>
      <c r="G1277" s="37">
        <v>200</v>
      </c>
    </row>
    <row r="1278" spans="1:7" ht="71.25" customHeight="1" x14ac:dyDescent="0.3">
      <c r="A1278" s="283" t="s">
        <v>257</v>
      </c>
      <c r="B1278" s="29">
        <v>550</v>
      </c>
      <c r="C1278" s="29">
        <v>740</v>
      </c>
      <c r="D1278" s="37">
        <v>550</v>
      </c>
      <c r="E1278" s="29">
        <v>550</v>
      </c>
      <c r="F1278" s="29">
        <v>740</v>
      </c>
      <c r="G1278" s="37">
        <v>550</v>
      </c>
    </row>
    <row r="1279" spans="1:7" ht="48" customHeight="1" x14ac:dyDescent="0.3">
      <c r="A1279" s="283" t="s">
        <v>258</v>
      </c>
      <c r="B1279" s="29">
        <v>1000</v>
      </c>
      <c r="C1279" s="29">
        <v>1000</v>
      </c>
      <c r="D1279" s="37">
        <v>1000</v>
      </c>
      <c r="E1279" s="29">
        <v>1000</v>
      </c>
      <c r="F1279" s="29">
        <v>1000</v>
      </c>
      <c r="G1279" s="37">
        <v>1000</v>
      </c>
    </row>
    <row r="1280" spans="1:7" ht="51.75" customHeight="1" x14ac:dyDescent="0.3">
      <c r="A1280" s="283" t="s">
        <v>259</v>
      </c>
      <c r="B1280" s="29">
        <v>7110</v>
      </c>
      <c r="C1280" s="29"/>
      <c r="D1280" s="37"/>
      <c r="E1280" s="29">
        <v>5710</v>
      </c>
      <c r="F1280" s="29"/>
      <c r="G1280" s="37"/>
    </row>
    <row r="1281" spans="1:7" ht="35.25" customHeight="1" x14ac:dyDescent="0.3">
      <c r="A1281" s="283" t="s">
        <v>260</v>
      </c>
      <c r="B1281" s="29">
        <v>2500</v>
      </c>
      <c r="C1281" s="29">
        <v>2500</v>
      </c>
      <c r="D1281" s="37"/>
      <c r="E1281" s="29">
        <v>2500</v>
      </c>
      <c r="F1281" s="29">
        <v>2500</v>
      </c>
      <c r="G1281" s="37"/>
    </row>
    <row r="1282" spans="1:7" ht="35.25" customHeight="1" x14ac:dyDescent="0.3">
      <c r="A1282" s="283" t="s">
        <v>261</v>
      </c>
      <c r="B1282" s="29">
        <v>2500</v>
      </c>
      <c r="C1282" s="29">
        <v>2500</v>
      </c>
      <c r="D1282" s="37"/>
      <c r="E1282" s="29">
        <v>2500</v>
      </c>
      <c r="F1282" s="29">
        <v>2500</v>
      </c>
      <c r="G1282" s="37"/>
    </row>
    <row r="1283" spans="1:7" ht="35.25" customHeight="1" x14ac:dyDescent="0.3">
      <c r="A1283" s="283" t="s">
        <v>262</v>
      </c>
      <c r="B1283" s="29">
        <v>1200</v>
      </c>
      <c r="C1283" s="29">
        <v>1000</v>
      </c>
      <c r="D1283" s="37">
        <v>200</v>
      </c>
      <c r="E1283" s="29"/>
      <c r="F1283" s="29"/>
      <c r="G1283" s="37"/>
    </row>
    <row r="1284" spans="1:7" ht="54.75" customHeight="1" x14ac:dyDescent="0.3">
      <c r="A1284" s="283" t="s">
        <v>263</v>
      </c>
      <c r="B1284" s="29">
        <v>50</v>
      </c>
      <c r="C1284" s="29">
        <v>50</v>
      </c>
      <c r="D1284" s="37">
        <v>50</v>
      </c>
      <c r="E1284" s="29">
        <v>50</v>
      </c>
      <c r="F1284" s="29">
        <v>50</v>
      </c>
      <c r="G1284" s="37">
        <v>50</v>
      </c>
    </row>
    <row r="1285" spans="1:7" ht="45" customHeight="1" x14ac:dyDescent="0.3">
      <c r="A1285" s="283" t="s">
        <v>264</v>
      </c>
      <c r="B1285" s="29">
        <v>500</v>
      </c>
      <c r="C1285" s="29">
        <v>500</v>
      </c>
      <c r="D1285" s="37">
        <v>500</v>
      </c>
      <c r="E1285" s="37">
        <v>132</v>
      </c>
      <c r="F1285" s="37">
        <v>132</v>
      </c>
      <c r="G1285" s="37">
        <v>132</v>
      </c>
    </row>
    <row r="1286" spans="1:7" ht="33.75" customHeight="1" x14ac:dyDescent="0.3">
      <c r="A1286" s="283" t="s">
        <v>265</v>
      </c>
      <c r="B1286" s="29">
        <v>20</v>
      </c>
      <c r="C1286" s="29">
        <v>20</v>
      </c>
      <c r="D1286" s="37">
        <v>20</v>
      </c>
      <c r="E1286" s="29">
        <v>20</v>
      </c>
      <c r="F1286" s="29">
        <v>20</v>
      </c>
      <c r="G1286" s="37">
        <v>20</v>
      </c>
    </row>
    <row r="1287" spans="1:7" ht="26.25" customHeight="1" x14ac:dyDescent="0.3">
      <c r="A1287" s="366" t="s">
        <v>266</v>
      </c>
      <c r="B1287" s="29">
        <v>4998</v>
      </c>
      <c r="C1287" s="29">
        <v>4998</v>
      </c>
      <c r="D1287" s="37"/>
      <c r="E1287" s="29">
        <v>4998</v>
      </c>
      <c r="F1287" s="29">
        <v>4998</v>
      </c>
      <c r="G1287" s="37"/>
    </row>
    <row r="1288" spans="1:7" ht="24.75" customHeight="1" x14ac:dyDescent="0.3">
      <c r="A1288" s="367"/>
      <c r="B1288" s="29">
        <v>650</v>
      </c>
      <c r="C1288" s="29">
        <v>650</v>
      </c>
      <c r="D1288" s="37">
        <v>650</v>
      </c>
      <c r="E1288" s="29">
        <v>650</v>
      </c>
      <c r="F1288" s="29">
        <v>650</v>
      </c>
      <c r="G1288" s="37">
        <v>650</v>
      </c>
    </row>
    <row r="1289" spans="1:7" ht="28.5" customHeight="1" x14ac:dyDescent="0.3">
      <c r="A1289" s="368"/>
      <c r="B1289" s="29">
        <v>2000</v>
      </c>
      <c r="C1289" s="29">
        <v>1000</v>
      </c>
      <c r="D1289" s="37">
        <v>2000</v>
      </c>
      <c r="E1289" s="37">
        <v>675</v>
      </c>
      <c r="F1289" s="37"/>
      <c r="G1289" s="37">
        <v>675</v>
      </c>
    </row>
    <row r="1290" spans="1:7" ht="39" customHeight="1" x14ac:dyDescent="0.3">
      <c r="A1290" s="283" t="s">
        <v>267</v>
      </c>
      <c r="B1290" s="29">
        <v>1500</v>
      </c>
      <c r="C1290" s="29">
        <v>2000</v>
      </c>
      <c r="D1290" s="37">
        <v>2500</v>
      </c>
      <c r="E1290" s="29">
        <v>1500</v>
      </c>
      <c r="F1290" s="29">
        <v>2000</v>
      </c>
      <c r="G1290" s="37">
        <v>2500</v>
      </c>
    </row>
    <row r="1291" spans="1:7" ht="102.75" customHeight="1" x14ac:dyDescent="0.3">
      <c r="A1291" s="283" t="s">
        <v>268</v>
      </c>
      <c r="B1291" s="29">
        <v>1000</v>
      </c>
      <c r="C1291" s="29">
        <v>1000</v>
      </c>
      <c r="D1291" s="37">
        <v>1000</v>
      </c>
      <c r="E1291" s="29">
        <v>1000</v>
      </c>
      <c r="F1291" s="29">
        <v>1000</v>
      </c>
      <c r="G1291" s="37">
        <v>1000</v>
      </c>
    </row>
    <row r="1292" spans="1:7" ht="90" customHeight="1" x14ac:dyDescent="0.3">
      <c r="A1292" s="283" t="s">
        <v>269</v>
      </c>
      <c r="B1292" s="29">
        <v>50</v>
      </c>
      <c r="C1292" s="29"/>
      <c r="D1292" s="37"/>
      <c r="E1292" s="29">
        <v>50</v>
      </c>
      <c r="F1292" s="37"/>
      <c r="G1292" s="37"/>
    </row>
    <row r="1293" spans="1:7" ht="49.5" customHeight="1" x14ac:dyDescent="0.3">
      <c r="A1293" s="283" t="s">
        <v>270</v>
      </c>
      <c r="B1293" s="29">
        <v>50</v>
      </c>
      <c r="C1293" s="29"/>
      <c r="D1293" s="37"/>
      <c r="E1293" s="29"/>
      <c r="F1293" s="37"/>
      <c r="G1293" s="37"/>
    </row>
    <row r="1294" spans="1:7" ht="42" customHeight="1" x14ac:dyDescent="0.3">
      <c r="A1294" s="283" t="s">
        <v>271</v>
      </c>
      <c r="B1294" s="29">
        <v>1000</v>
      </c>
      <c r="C1294" s="29">
        <v>1000</v>
      </c>
      <c r="D1294" s="37">
        <v>1000</v>
      </c>
      <c r="E1294" s="29">
        <v>1000</v>
      </c>
      <c r="F1294" s="29">
        <v>1000</v>
      </c>
      <c r="G1294" s="37">
        <v>1000</v>
      </c>
    </row>
    <row r="1295" spans="1:7" s="278" customFormat="1" ht="40.5" customHeight="1" x14ac:dyDescent="0.3">
      <c r="A1295" s="284" t="s">
        <v>272</v>
      </c>
      <c r="B1295" s="30">
        <v>1000</v>
      </c>
      <c r="C1295" s="30"/>
      <c r="D1295" s="279"/>
      <c r="E1295" s="30"/>
      <c r="F1295" s="30"/>
      <c r="G1295" s="279"/>
    </row>
    <row r="1296" spans="1:7" ht="15" customHeight="1" x14ac:dyDescent="0.3">
      <c r="A1296" s="167"/>
      <c r="B1296" s="97"/>
      <c r="C1296" s="98"/>
      <c r="D1296" s="97"/>
      <c r="E1296" s="97"/>
      <c r="F1296" s="97"/>
      <c r="G1296" s="97"/>
    </row>
    <row r="1297" spans="1:11" ht="30" customHeight="1" x14ac:dyDescent="0.3">
      <c r="A1297" s="168" t="s">
        <v>9</v>
      </c>
      <c r="B1297" s="36">
        <v>1309184.7999999996</v>
      </c>
      <c r="C1297" s="36">
        <v>1145922.9999999998</v>
      </c>
      <c r="D1297" s="36">
        <v>1151598.7999999998</v>
      </c>
      <c r="E1297" s="36">
        <v>1298079.8999999997</v>
      </c>
      <c r="F1297" s="36">
        <v>1165463.4999999998</v>
      </c>
      <c r="G1297" s="36">
        <v>1171554.2999999998</v>
      </c>
    </row>
    <row r="1298" spans="1:11" ht="35.25" customHeight="1" x14ac:dyDescent="0.3">
      <c r="A1298" s="168" t="s">
        <v>614</v>
      </c>
      <c r="B1298" s="36">
        <v>1065955.3999999997</v>
      </c>
      <c r="C1298" s="36">
        <v>1064695.3999999997</v>
      </c>
      <c r="D1298" s="36">
        <v>1064695.3999999997</v>
      </c>
      <c r="E1298" s="36">
        <v>1088483.8999999997</v>
      </c>
      <c r="F1298" s="36">
        <v>1088483.8999999997</v>
      </c>
      <c r="G1298" s="36">
        <v>1088423.8999999997</v>
      </c>
    </row>
    <row r="1299" spans="1:11" ht="23.25" customHeight="1" x14ac:dyDescent="0.3">
      <c r="A1299" s="170" t="s">
        <v>1</v>
      </c>
      <c r="B1299" s="36"/>
      <c r="C1299" s="37"/>
      <c r="D1299" s="99"/>
      <c r="E1299" s="37"/>
      <c r="F1299" s="37"/>
      <c r="G1299" s="37"/>
    </row>
    <row r="1300" spans="1:11" ht="36.75" customHeight="1" x14ac:dyDescent="0.3">
      <c r="A1300" s="168" t="s">
        <v>615</v>
      </c>
      <c r="B1300" s="36">
        <v>199383.09999999998</v>
      </c>
      <c r="C1300" s="36">
        <v>50501.299999999996</v>
      </c>
      <c r="D1300" s="36">
        <v>62755.1</v>
      </c>
      <c r="E1300" s="36">
        <v>172092.7</v>
      </c>
      <c r="F1300" s="36">
        <v>48621.299999999996</v>
      </c>
      <c r="G1300" s="36">
        <v>60875.1</v>
      </c>
    </row>
    <row r="1301" spans="1:11" ht="23.25" customHeight="1" x14ac:dyDescent="0.3">
      <c r="A1301" s="170" t="s">
        <v>1</v>
      </c>
      <c r="B1301" s="36"/>
      <c r="C1301" s="37"/>
      <c r="D1301" s="99"/>
      <c r="E1301" s="37"/>
      <c r="F1301" s="37"/>
      <c r="G1301" s="37"/>
    </row>
    <row r="1302" spans="1:11" ht="36.75" customHeight="1" x14ac:dyDescent="0.3">
      <c r="A1302" s="168" t="s">
        <v>2</v>
      </c>
      <c r="B1302" s="36">
        <v>43846.3</v>
      </c>
      <c r="C1302" s="36">
        <v>30726.3</v>
      </c>
      <c r="D1302" s="36">
        <v>24148.3</v>
      </c>
      <c r="E1302" s="36">
        <v>37503.300000000003</v>
      </c>
      <c r="F1302" s="36">
        <v>28358.3</v>
      </c>
      <c r="G1302" s="36">
        <v>22255.3</v>
      </c>
    </row>
    <row r="1303" spans="1:11" s="285" customFormat="1" ht="32.25" customHeight="1" x14ac:dyDescent="0.3">
      <c r="A1303" s="362" t="s">
        <v>415</v>
      </c>
      <c r="B1303" s="362"/>
      <c r="C1303" s="362"/>
      <c r="D1303" s="362"/>
      <c r="E1303" s="362"/>
      <c r="F1303" s="362"/>
      <c r="G1303" s="362"/>
    </row>
    <row r="1304" spans="1:11" s="285" customFormat="1" ht="29.25" customHeight="1" x14ac:dyDescent="0.3">
      <c r="A1304" s="363" t="s">
        <v>611</v>
      </c>
      <c r="B1304" s="363"/>
      <c r="C1304" s="363"/>
      <c r="D1304" s="363"/>
      <c r="E1304" s="363"/>
      <c r="F1304" s="363"/>
      <c r="G1304" s="363"/>
    </row>
    <row r="1305" spans="1:11" s="286" customFormat="1" ht="21.75" customHeight="1" x14ac:dyDescent="0.3">
      <c r="A1305" s="364" t="s">
        <v>1021</v>
      </c>
      <c r="B1305" s="364"/>
      <c r="C1305" s="364"/>
      <c r="D1305" s="364"/>
      <c r="E1305" s="364"/>
      <c r="F1305" s="364"/>
      <c r="G1305" s="364"/>
    </row>
    <row r="1306" spans="1:11" s="286" customFormat="1" ht="21.75" customHeight="1" x14ac:dyDescent="0.3">
      <c r="A1306" s="364" t="s">
        <v>1022</v>
      </c>
      <c r="B1306" s="364"/>
      <c r="C1306" s="364"/>
      <c r="D1306" s="364"/>
      <c r="E1306" s="364"/>
      <c r="F1306" s="364"/>
      <c r="G1306" s="364"/>
    </row>
    <row r="1307" spans="1:11" s="285" customFormat="1" ht="43.5" customHeight="1" x14ac:dyDescent="0.3">
      <c r="A1307" s="287" t="s">
        <v>612</v>
      </c>
      <c r="B1307" s="288" t="s">
        <v>8</v>
      </c>
      <c r="C1307" s="288" t="s">
        <v>8</v>
      </c>
      <c r="D1307" s="288" t="s">
        <v>8</v>
      </c>
      <c r="E1307" s="288">
        <v>10999385.800000001</v>
      </c>
      <c r="F1307" s="288">
        <v>10863485.9</v>
      </c>
      <c r="G1307" s="288">
        <v>10711712.4</v>
      </c>
    </row>
    <row r="1308" spans="1:11" s="289" customFormat="1" ht="24.75" customHeight="1" x14ac:dyDescent="0.3">
      <c r="A1308" s="287" t="s">
        <v>494</v>
      </c>
      <c r="B1308" s="288"/>
      <c r="C1308" s="288"/>
      <c r="D1308" s="288"/>
      <c r="E1308" s="288">
        <v>11324483</v>
      </c>
      <c r="F1308" s="288">
        <v>11570758.4</v>
      </c>
      <c r="G1308" s="288">
        <v>11388436.300000001</v>
      </c>
      <c r="I1308" s="290">
        <f>E1308-E1318</f>
        <v>0</v>
      </c>
      <c r="J1308" s="290">
        <f>F1308-F1318</f>
        <v>0</v>
      </c>
      <c r="K1308" s="290">
        <f>G1308-G1318</f>
        <v>0</v>
      </c>
    </row>
    <row r="1309" spans="1:11" s="289" customFormat="1" ht="24.75" customHeight="1" x14ac:dyDescent="0.3">
      <c r="A1309" s="287" t="s">
        <v>120</v>
      </c>
      <c r="B1309" s="288"/>
      <c r="C1309" s="288"/>
      <c r="D1309" s="288"/>
      <c r="E1309" s="288">
        <v>325097.2</v>
      </c>
      <c r="F1309" s="288">
        <v>707272.50000000012</v>
      </c>
      <c r="G1309" s="288">
        <v>676723.90000000014</v>
      </c>
    </row>
    <row r="1310" spans="1:11" s="289" customFormat="1" ht="21.75" customHeight="1" x14ac:dyDescent="0.3">
      <c r="A1310" s="291" t="s">
        <v>192</v>
      </c>
      <c r="B1310" s="292"/>
      <c r="C1310" s="292"/>
      <c r="D1310" s="292"/>
      <c r="E1310" s="292"/>
      <c r="F1310" s="292"/>
      <c r="G1310" s="292"/>
    </row>
    <row r="1311" spans="1:11" s="296" customFormat="1" ht="22.5" customHeight="1" x14ac:dyDescent="0.3">
      <c r="A1311" s="293" t="s">
        <v>731</v>
      </c>
      <c r="B1311" s="294"/>
      <c r="C1311" s="294"/>
      <c r="D1311" s="294"/>
      <c r="E1311" s="295">
        <v>9262</v>
      </c>
      <c r="F1311" s="295">
        <v>2404.9</v>
      </c>
      <c r="G1311" s="295">
        <v>1089.3</v>
      </c>
    </row>
    <row r="1312" spans="1:11" s="296" customFormat="1" ht="22.5" customHeight="1" x14ac:dyDescent="0.3">
      <c r="A1312" s="297" t="s">
        <v>732</v>
      </c>
      <c r="B1312" s="294"/>
      <c r="C1312" s="294"/>
      <c r="D1312" s="294"/>
      <c r="E1312" s="294">
        <v>347541.8</v>
      </c>
      <c r="F1312" s="294">
        <v>775703.3</v>
      </c>
      <c r="G1312" s="294">
        <v>775703.3</v>
      </c>
    </row>
    <row r="1313" spans="1:7" s="296" customFormat="1" ht="22.5" customHeight="1" x14ac:dyDescent="0.3">
      <c r="A1313" s="297" t="s">
        <v>733</v>
      </c>
      <c r="B1313" s="294"/>
      <c r="C1313" s="294"/>
      <c r="D1313" s="294"/>
      <c r="E1313" s="294">
        <v>-87</v>
      </c>
      <c r="F1313" s="294">
        <v>8.5</v>
      </c>
      <c r="G1313" s="294">
        <v>8.5</v>
      </c>
    </row>
    <row r="1314" spans="1:7" s="296" customFormat="1" ht="22.5" customHeight="1" x14ac:dyDescent="0.3">
      <c r="A1314" s="297" t="s">
        <v>734</v>
      </c>
      <c r="B1314" s="294"/>
      <c r="C1314" s="294"/>
      <c r="D1314" s="294"/>
      <c r="E1314" s="294">
        <v>10409</v>
      </c>
      <c r="F1314" s="294">
        <v>-24317</v>
      </c>
      <c r="G1314" s="294">
        <v>-53600</v>
      </c>
    </row>
    <row r="1315" spans="1:7" s="296" customFormat="1" ht="22.5" customHeight="1" x14ac:dyDescent="0.3">
      <c r="A1315" s="297" t="s">
        <v>735</v>
      </c>
      <c r="B1315" s="294"/>
      <c r="C1315" s="294"/>
      <c r="D1315" s="294"/>
      <c r="E1315" s="294"/>
      <c r="F1315" s="294">
        <v>-5000</v>
      </c>
      <c r="G1315" s="294">
        <v>-5000</v>
      </c>
    </row>
    <row r="1316" spans="1:7" s="296" customFormat="1" ht="22.5" customHeight="1" x14ac:dyDescent="0.3">
      <c r="A1316" s="297" t="s">
        <v>736</v>
      </c>
      <c r="B1316" s="294"/>
      <c r="C1316" s="294"/>
      <c r="D1316" s="294"/>
      <c r="E1316" s="294">
        <v>-1456.1</v>
      </c>
      <c r="F1316" s="294">
        <v>-954.7</v>
      </c>
      <c r="G1316" s="294">
        <v>-904.7</v>
      </c>
    </row>
    <row r="1317" spans="1:7" s="296" customFormat="1" ht="22.5" customHeight="1" x14ac:dyDescent="0.3">
      <c r="A1317" s="297" t="s">
        <v>737</v>
      </c>
      <c r="B1317" s="294"/>
      <c r="C1317" s="294"/>
      <c r="D1317" s="294"/>
      <c r="E1317" s="294">
        <v>-40572.5</v>
      </c>
      <c r="F1317" s="294">
        <v>-40572.5</v>
      </c>
      <c r="G1317" s="294">
        <v>-40572.5</v>
      </c>
    </row>
    <row r="1318" spans="1:7" s="285" customFormat="1" ht="44.25" customHeight="1" x14ac:dyDescent="0.3">
      <c r="A1318" s="298" t="s">
        <v>602</v>
      </c>
      <c r="B1318" s="299">
        <v>10999385.800000001</v>
      </c>
      <c r="C1318" s="299">
        <v>10863485.9</v>
      </c>
      <c r="D1318" s="299">
        <v>10711712.4</v>
      </c>
      <c r="E1318" s="299">
        <v>11324483</v>
      </c>
      <c r="F1318" s="299">
        <v>11570758.4</v>
      </c>
      <c r="G1318" s="299">
        <v>11388436.300000001</v>
      </c>
    </row>
    <row r="1319" spans="1:7" s="285" customFormat="1" ht="36" customHeight="1" x14ac:dyDescent="0.3">
      <c r="A1319" s="300" t="s">
        <v>738</v>
      </c>
      <c r="B1319" s="301">
        <v>53600</v>
      </c>
      <c r="C1319" s="301">
        <v>53600</v>
      </c>
      <c r="D1319" s="301">
        <v>53600</v>
      </c>
      <c r="E1319" s="302">
        <v>64009</v>
      </c>
      <c r="F1319" s="302">
        <v>29283</v>
      </c>
      <c r="G1319" s="302">
        <v>0</v>
      </c>
    </row>
    <row r="1320" spans="1:7" s="285" customFormat="1" ht="36.75" customHeight="1" x14ac:dyDescent="0.3">
      <c r="A1320" s="300" t="s">
        <v>739</v>
      </c>
      <c r="B1320" s="301">
        <v>5000</v>
      </c>
      <c r="C1320" s="301">
        <v>5000</v>
      </c>
      <c r="D1320" s="301">
        <v>5000</v>
      </c>
      <c r="E1320" s="302">
        <v>5000</v>
      </c>
      <c r="F1320" s="302">
        <v>0</v>
      </c>
      <c r="G1320" s="302">
        <v>0</v>
      </c>
    </row>
    <row r="1321" spans="1:7" s="285" customFormat="1" ht="54" customHeight="1" x14ac:dyDescent="0.3">
      <c r="A1321" s="300" t="s">
        <v>740</v>
      </c>
      <c r="B1321" s="301">
        <v>60000</v>
      </c>
      <c r="C1321" s="301">
        <v>60000</v>
      </c>
      <c r="D1321" s="301">
        <v>6000</v>
      </c>
      <c r="E1321" s="302">
        <v>60000</v>
      </c>
      <c r="F1321" s="302">
        <v>60000</v>
      </c>
      <c r="G1321" s="302">
        <v>6000</v>
      </c>
    </row>
    <row r="1322" spans="1:7" s="285" customFormat="1" ht="39.75" customHeight="1" x14ac:dyDescent="0.3">
      <c r="A1322" s="300" t="s">
        <v>741</v>
      </c>
      <c r="B1322" s="301">
        <v>33932.800000000003</v>
      </c>
      <c r="C1322" s="301">
        <v>33932.800000000003</v>
      </c>
      <c r="D1322" s="301">
        <v>33932.800000000003</v>
      </c>
      <c r="E1322" s="302">
        <v>33932.800000000003</v>
      </c>
      <c r="F1322" s="302">
        <v>33932.800000000003</v>
      </c>
      <c r="G1322" s="302">
        <v>33932.800000000003</v>
      </c>
    </row>
    <row r="1323" spans="1:7" s="285" customFormat="1" ht="39.75" customHeight="1" x14ac:dyDescent="0.3">
      <c r="A1323" s="300" t="s">
        <v>742</v>
      </c>
      <c r="B1323" s="301">
        <v>1211324.2</v>
      </c>
      <c r="C1323" s="301">
        <v>1211324.2</v>
      </c>
      <c r="D1323" s="301">
        <v>1211324.2</v>
      </c>
      <c r="E1323" s="302">
        <v>1211324.2</v>
      </c>
      <c r="F1323" s="302">
        <v>1211324.2</v>
      </c>
      <c r="G1323" s="302">
        <v>1211324.2</v>
      </c>
    </row>
    <row r="1324" spans="1:7" s="285" customFormat="1" ht="29.25" customHeight="1" x14ac:dyDescent="0.3">
      <c r="A1324" s="300" t="s">
        <v>743</v>
      </c>
      <c r="B1324" s="301">
        <v>1472733.4</v>
      </c>
      <c r="C1324" s="301">
        <v>1472733.4</v>
      </c>
      <c r="D1324" s="301">
        <v>1472733.4</v>
      </c>
      <c r="E1324" s="302">
        <v>1472733.4</v>
      </c>
      <c r="F1324" s="302">
        <v>1472733.4</v>
      </c>
      <c r="G1324" s="302">
        <v>1472733.4</v>
      </c>
    </row>
    <row r="1325" spans="1:7" s="285" customFormat="1" ht="39" customHeight="1" x14ac:dyDescent="0.3">
      <c r="A1325" s="300" t="s">
        <v>744</v>
      </c>
      <c r="B1325" s="301">
        <v>291326.90000000002</v>
      </c>
      <c r="C1325" s="301">
        <v>304106.90000000002</v>
      </c>
      <c r="D1325" s="301">
        <v>317525.8</v>
      </c>
      <c r="E1325" s="302">
        <v>291326.90000000002</v>
      </c>
      <c r="F1325" s="302">
        <v>304106.90000000002</v>
      </c>
      <c r="G1325" s="302">
        <v>317525.8</v>
      </c>
    </row>
    <row r="1326" spans="1:7" s="285" customFormat="1" ht="23.25" customHeight="1" x14ac:dyDescent="0.3">
      <c r="A1326" s="300" t="s">
        <v>745</v>
      </c>
      <c r="B1326" s="301">
        <v>99180.2</v>
      </c>
      <c r="C1326" s="301">
        <v>99180.2</v>
      </c>
      <c r="D1326" s="301">
        <v>99180.2</v>
      </c>
      <c r="E1326" s="302">
        <v>99180.2</v>
      </c>
      <c r="F1326" s="302">
        <v>99180.2</v>
      </c>
      <c r="G1326" s="302">
        <v>99180.2</v>
      </c>
    </row>
    <row r="1327" spans="1:7" s="285" customFormat="1" ht="23.25" customHeight="1" x14ac:dyDescent="0.3">
      <c r="A1327" s="300" t="s">
        <v>746</v>
      </c>
      <c r="B1327" s="301">
        <v>8219.1</v>
      </c>
      <c r="C1327" s="301">
        <v>8219.1</v>
      </c>
      <c r="D1327" s="301">
        <v>8219.1</v>
      </c>
      <c r="E1327" s="302">
        <v>8219.1</v>
      </c>
      <c r="F1327" s="302">
        <v>8219.1</v>
      </c>
      <c r="G1327" s="302">
        <v>8219.1</v>
      </c>
    </row>
    <row r="1328" spans="1:7" s="285" customFormat="1" ht="23.25" customHeight="1" x14ac:dyDescent="0.3">
      <c r="A1328" s="300" t="s">
        <v>747</v>
      </c>
      <c r="B1328" s="301">
        <v>9495.9</v>
      </c>
      <c r="C1328" s="301">
        <v>9495.9</v>
      </c>
      <c r="D1328" s="301">
        <v>9495.9</v>
      </c>
      <c r="E1328" s="302">
        <v>9495.9</v>
      </c>
      <c r="F1328" s="302">
        <v>9495.9</v>
      </c>
      <c r="G1328" s="302">
        <v>9495.9</v>
      </c>
    </row>
    <row r="1329" spans="1:7" s="285" customFormat="1" ht="23.25" customHeight="1" x14ac:dyDescent="0.3">
      <c r="A1329" s="300" t="s">
        <v>748</v>
      </c>
      <c r="B1329" s="301">
        <v>20681.2</v>
      </c>
      <c r="C1329" s="301">
        <v>20681.2</v>
      </c>
      <c r="D1329" s="301">
        <v>20681.2</v>
      </c>
      <c r="E1329" s="302">
        <v>20681.2</v>
      </c>
      <c r="F1329" s="302">
        <v>20681.2</v>
      </c>
      <c r="G1329" s="302">
        <v>20681.2</v>
      </c>
    </row>
    <row r="1330" spans="1:7" s="285" customFormat="1" ht="34.5" customHeight="1" x14ac:dyDescent="0.3">
      <c r="A1330" s="300" t="s">
        <v>749</v>
      </c>
      <c r="B1330" s="301">
        <v>19836.2</v>
      </c>
      <c r="C1330" s="301">
        <v>19836.2</v>
      </c>
      <c r="D1330" s="301">
        <v>19836.2</v>
      </c>
      <c r="E1330" s="302">
        <v>19836.2</v>
      </c>
      <c r="F1330" s="302">
        <v>19836.2</v>
      </c>
      <c r="G1330" s="302">
        <v>19836.2</v>
      </c>
    </row>
    <row r="1331" spans="1:7" s="285" customFormat="1" ht="25.5" customHeight="1" x14ac:dyDescent="0.3">
      <c r="A1331" s="300" t="s">
        <v>750</v>
      </c>
      <c r="B1331" s="301">
        <v>535.6</v>
      </c>
      <c r="C1331" s="301">
        <v>535.6</v>
      </c>
      <c r="D1331" s="301">
        <v>535.6</v>
      </c>
      <c r="E1331" s="302">
        <v>535.6</v>
      </c>
      <c r="F1331" s="302">
        <v>535.6</v>
      </c>
      <c r="G1331" s="302">
        <v>535.6</v>
      </c>
    </row>
    <row r="1332" spans="1:7" s="285" customFormat="1" ht="23.25" customHeight="1" x14ac:dyDescent="0.3">
      <c r="A1332" s="300" t="s">
        <v>751</v>
      </c>
      <c r="B1332" s="301">
        <v>623.29999999999995</v>
      </c>
      <c r="C1332" s="301">
        <v>623.29999999999995</v>
      </c>
      <c r="D1332" s="301">
        <v>623.29999999999995</v>
      </c>
      <c r="E1332" s="302">
        <v>623.29999999999995</v>
      </c>
      <c r="F1332" s="302">
        <v>623.29999999999995</v>
      </c>
      <c r="G1332" s="302">
        <v>623.29999999999995</v>
      </c>
    </row>
    <row r="1333" spans="1:7" s="285" customFormat="1" ht="33" customHeight="1" x14ac:dyDescent="0.3">
      <c r="A1333" s="300" t="s">
        <v>752</v>
      </c>
      <c r="B1333" s="301">
        <v>243396.9</v>
      </c>
      <c r="C1333" s="301">
        <v>115600.5</v>
      </c>
      <c r="D1333" s="301">
        <v>40304.1</v>
      </c>
      <c r="E1333" s="302">
        <v>252658.9</v>
      </c>
      <c r="F1333" s="302">
        <v>118005.4</v>
      </c>
      <c r="G1333" s="302">
        <v>41393.4</v>
      </c>
    </row>
    <row r="1334" spans="1:7" s="285" customFormat="1" ht="45" customHeight="1" x14ac:dyDescent="0.3">
      <c r="A1334" s="300" t="s">
        <v>753</v>
      </c>
      <c r="B1334" s="301">
        <v>7469500.0999999996</v>
      </c>
      <c r="C1334" s="301">
        <v>7448616.5999999996</v>
      </c>
      <c r="D1334" s="301">
        <v>7412720.5999999996</v>
      </c>
      <c r="E1334" s="302">
        <v>7774926.2999999998</v>
      </c>
      <c r="F1334" s="302">
        <v>8182801.2000000002</v>
      </c>
      <c r="G1334" s="302">
        <v>8146955.2000000002</v>
      </c>
    </row>
    <row r="1335" spans="1:7" s="285" customFormat="1" ht="36" customHeight="1" x14ac:dyDescent="0.3">
      <c r="A1335" s="303" t="s">
        <v>613</v>
      </c>
      <c r="B1335" s="304">
        <f>SUM(B1336:B1353)</f>
        <v>203608.8</v>
      </c>
      <c r="C1335" s="304">
        <f t="shared" ref="C1335:G1335" si="0">SUM(C1336:C1353)</f>
        <v>172938.2</v>
      </c>
      <c r="D1335" s="304">
        <f t="shared" si="0"/>
        <v>52536.4</v>
      </c>
      <c r="E1335" s="304">
        <f t="shared" si="0"/>
        <v>39574</v>
      </c>
      <c r="F1335" s="304">
        <f t="shared" si="0"/>
        <v>27124</v>
      </c>
      <c r="G1335" s="304">
        <f t="shared" si="0"/>
        <v>5670</v>
      </c>
    </row>
    <row r="1336" spans="1:7" s="285" customFormat="1" ht="53.25" customHeight="1" x14ac:dyDescent="0.3">
      <c r="A1336" s="25" t="s">
        <v>754</v>
      </c>
      <c r="B1336" s="277">
        <v>100</v>
      </c>
      <c r="C1336" s="277">
        <v>100</v>
      </c>
      <c r="D1336" s="277">
        <v>100</v>
      </c>
      <c r="E1336" s="54"/>
      <c r="F1336" s="54"/>
      <c r="G1336" s="54"/>
    </row>
    <row r="1337" spans="1:7" s="285" customFormat="1" ht="33" customHeight="1" x14ac:dyDescent="0.3">
      <c r="A1337" s="27" t="s">
        <v>755</v>
      </c>
      <c r="B1337" s="277">
        <v>50000</v>
      </c>
      <c r="C1337" s="277">
        <v>50000</v>
      </c>
      <c r="D1337" s="277"/>
      <c r="E1337" s="54"/>
      <c r="F1337" s="54"/>
      <c r="G1337" s="54"/>
    </row>
    <row r="1338" spans="1:7" s="285" customFormat="1" ht="33" customHeight="1" x14ac:dyDescent="0.3">
      <c r="A1338" s="305" t="s">
        <v>756</v>
      </c>
      <c r="B1338" s="277">
        <v>50000</v>
      </c>
      <c r="C1338" s="277">
        <v>50000</v>
      </c>
      <c r="D1338" s="277"/>
      <c r="E1338" s="54"/>
      <c r="F1338" s="54"/>
      <c r="G1338" s="54"/>
    </row>
    <row r="1339" spans="1:7" s="285" customFormat="1" ht="33" customHeight="1" x14ac:dyDescent="0.3">
      <c r="A1339" s="306" t="s">
        <v>757</v>
      </c>
      <c r="B1339" s="307">
        <v>70</v>
      </c>
      <c r="C1339" s="307">
        <v>70</v>
      </c>
      <c r="D1339" s="308">
        <v>70</v>
      </c>
      <c r="E1339" s="54"/>
      <c r="F1339" s="54"/>
      <c r="G1339" s="54"/>
    </row>
    <row r="1340" spans="1:7" s="285" customFormat="1" ht="56.25" customHeight="1" x14ac:dyDescent="0.3">
      <c r="A1340" s="53" t="s">
        <v>758</v>
      </c>
      <c r="B1340" s="277">
        <v>5000</v>
      </c>
      <c r="C1340" s="277">
        <v>5000</v>
      </c>
      <c r="D1340" s="277">
        <v>5000</v>
      </c>
      <c r="E1340" s="54"/>
      <c r="F1340" s="54"/>
      <c r="G1340" s="54"/>
    </row>
    <row r="1341" spans="1:7" s="285" customFormat="1" ht="33.75" customHeight="1" x14ac:dyDescent="0.3">
      <c r="A1341" s="64" t="s">
        <v>759</v>
      </c>
      <c r="B1341" s="277">
        <v>34714.800000000003</v>
      </c>
      <c r="C1341" s="277">
        <v>35644.199999999997</v>
      </c>
      <c r="D1341" s="277">
        <v>36696.400000000001</v>
      </c>
      <c r="E1341" s="54"/>
      <c r="F1341" s="54"/>
      <c r="G1341" s="54"/>
    </row>
    <row r="1342" spans="1:7" s="285" customFormat="1" ht="36" customHeight="1" x14ac:dyDescent="0.3">
      <c r="A1342" s="53" t="s">
        <v>760</v>
      </c>
      <c r="B1342" s="277">
        <v>2000</v>
      </c>
      <c r="C1342" s="277">
        <v>2000</v>
      </c>
      <c r="D1342" s="277">
        <v>1100</v>
      </c>
      <c r="E1342" s="54">
        <v>2000</v>
      </c>
      <c r="F1342" s="54">
        <v>2000</v>
      </c>
      <c r="G1342" s="54">
        <v>1100</v>
      </c>
    </row>
    <row r="1343" spans="1:7" s="285" customFormat="1" ht="34.5" customHeight="1" x14ac:dyDescent="0.3">
      <c r="A1343" s="309" t="s">
        <v>761</v>
      </c>
      <c r="B1343" s="277">
        <v>31000</v>
      </c>
      <c r="C1343" s="277"/>
      <c r="D1343" s="277"/>
      <c r="E1343" s="54">
        <v>11850</v>
      </c>
      <c r="F1343" s="54"/>
      <c r="G1343" s="54"/>
    </row>
    <row r="1344" spans="1:7" s="285" customFormat="1" ht="33.75" customHeight="1" x14ac:dyDescent="0.3">
      <c r="A1344" s="310" t="s">
        <v>762</v>
      </c>
      <c r="B1344" s="277">
        <v>5000</v>
      </c>
      <c r="C1344" s="277">
        <v>5000</v>
      </c>
      <c r="D1344" s="277">
        <v>5000</v>
      </c>
      <c r="E1344" s="54"/>
      <c r="F1344" s="54"/>
      <c r="G1344" s="54"/>
    </row>
    <row r="1345" spans="1:7" s="285" customFormat="1" ht="54" customHeight="1" x14ac:dyDescent="0.3">
      <c r="A1345" s="27" t="s">
        <v>763</v>
      </c>
      <c r="B1345" s="277">
        <v>120</v>
      </c>
      <c r="C1345" s="277">
        <v>120</v>
      </c>
      <c r="D1345" s="277">
        <v>120</v>
      </c>
      <c r="E1345" s="54">
        <v>120</v>
      </c>
      <c r="F1345" s="54">
        <v>120</v>
      </c>
      <c r="G1345" s="54">
        <v>120</v>
      </c>
    </row>
    <row r="1346" spans="1:7" s="285" customFormat="1" ht="39" customHeight="1" x14ac:dyDescent="0.3">
      <c r="A1346" s="27" t="s">
        <v>764</v>
      </c>
      <c r="B1346" s="277">
        <v>1500</v>
      </c>
      <c r="C1346" s="277">
        <v>1500</v>
      </c>
      <c r="D1346" s="277">
        <v>1500</v>
      </c>
      <c r="E1346" s="54">
        <v>1500</v>
      </c>
      <c r="F1346" s="54">
        <v>1500</v>
      </c>
      <c r="G1346" s="54">
        <v>1500</v>
      </c>
    </row>
    <row r="1347" spans="1:7" s="285" customFormat="1" ht="105" customHeight="1" x14ac:dyDescent="0.3">
      <c r="A1347" s="27" t="s">
        <v>765</v>
      </c>
      <c r="B1347" s="277">
        <v>954</v>
      </c>
      <c r="C1347" s="277">
        <v>954</v>
      </c>
      <c r="D1347" s="277"/>
      <c r="E1347" s="54">
        <v>954</v>
      </c>
      <c r="F1347" s="54">
        <v>954</v>
      </c>
      <c r="G1347" s="54">
        <v>0</v>
      </c>
    </row>
    <row r="1348" spans="1:7" s="285" customFormat="1" ht="44.25" customHeight="1" x14ac:dyDescent="0.3">
      <c r="A1348" s="27" t="s">
        <v>766</v>
      </c>
      <c r="B1348" s="277">
        <v>300</v>
      </c>
      <c r="C1348" s="277">
        <v>300</v>
      </c>
      <c r="D1348" s="277">
        <v>300</v>
      </c>
      <c r="E1348" s="54">
        <v>300</v>
      </c>
      <c r="F1348" s="54">
        <v>300</v>
      </c>
      <c r="G1348" s="54">
        <v>300</v>
      </c>
    </row>
    <row r="1349" spans="1:7" s="285" customFormat="1" ht="45.75" customHeight="1" x14ac:dyDescent="0.3">
      <c r="A1349" s="27" t="s">
        <v>767</v>
      </c>
      <c r="B1349" s="277">
        <v>1700</v>
      </c>
      <c r="C1349" s="277">
        <v>1800</v>
      </c>
      <c r="D1349" s="277"/>
      <c r="E1349" s="54">
        <v>1700</v>
      </c>
      <c r="F1349" s="54">
        <v>1800</v>
      </c>
      <c r="G1349" s="54"/>
    </row>
    <row r="1350" spans="1:7" s="285" customFormat="1" ht="64.5" customHeight="1" x14ac:dyDescent="0.3">
      <c r="A1350" s="27" t="s">
        <v>768</v>
      </c>
      <c r="B1350" s="277">
        <v>9200</v>
      </c>
      <c r="C1350" s="277">
        <v>8500</v>
      </c>
      <c r="D1350" s="277"/>
      <c r="E1350" s="54">
        <v>9200</v>
      </c>
      <c r="F1350" s="54">
        <v>8500</v>
      </c>
      <c r="G1350" s="54"/>
    </row>
    <row r="1351" spans="1:7" s="285" customFormat="1" ht="72" customHeight="1" x14ac:dyDescent="0.3">
      <c r="A1351" s="27" t="s">
        <v>769</v>
      </c>
      <c r="B1351" s="277">
        <v>4300</v>
      </c>
      <c r="C1351" s="277">
        <v>4300</v>
      </c>
      <c r="D1351" s="277"/>
      <c r="E1351" s="54">
        <v>4300</v>
      </c>
      <c r="F1351" s="54">
        <v>4300</v>
      </c>
      <c r="G1351" s="54"/>
    </row>
    <row r="1352" spans="1:7" s="285" customFormat="1" ht="117.75" customHeight="1" x14ac:dyDescent="0.3">
      <c r="A1352" s="306" t="s">
        <v>770</v>
      </c>
      <c r="B1352" s="277">
        <v>5000</v>
      </c>
      <c r="C1352" s="277">
        <v>5000</v>
      </c>
      <c r="D1352" s="277"/>
      <c r="E1352" s="54">
        <v>5000</v>
      </c>
      <c r="F1352" s="54">
        <v>5000</v>
      </c>
      <c r="G1352" s="54">
        <v>0</v>
      </c>
    </row>
    <row r="1353" spans="1:7" s="285" customFormat="1" ht="39.75" customHeight="1" x14ac:dyDescent="0.3">
      <c r="A1353" s="306" t="s">
        <v>771</v>
      </c>
      <c r="B1353" s="277">
        <v>2650</v>
      </c>
      <c r="C1353" s="277">
        <v>2650</v>
      </c>
      <c r="D1353" s="277">
        <v>2650</v>
      </c>
      <c r="E1353" s="54">
        <v>2650</v>
      </c>
      <c r="F1353" s="54">
        <v>2650</v>
      </c>
      <c r="G1353" s="54">
        <v>2650</v>
      </c>
    </row>
    <row r="1354" spans="1:7" s="285" customFormat="1" ht="38.25" customHeight="1" x14ac:dyDescent="0.3">
      <c r="A1354" s="311" t="s">
        <v>7</v>
      </c>
      <c r="B1354" s="312">
        <v>32856</v>
      </c>
      <c r="C1354" s="312">
        <v>24703.200000000001</v>
      </c>
      <c r="D1354" s="312">
        <v>24660.1</v>
      </c>
      <c r="E1354" s="312">
        <v>6390</v>
      </c>
      <c r="F1354" s="312">
        <v>6090</v>
      </c>
      <c r="G1354" s="312">
        <v>6090</v>
      </c>
    </row>
    <row r="1355" spans="1:7" s="289" customFormat="1" ht="41.25" customHeight="1" x14ac:dyDescent="0.3">
      <c r="A1355" s="306" t="s">
        <v>772</v>
      </c>
      <c r="B1355" s="62">
        <v>100</v>
      </c>
      <c r="C1355" s="62">
        <v>200</v>
      </c>
      <c r="D1355" s="62">
        <v>200</v>
      </c>
      <c r="E1355" s="313"/>
      <c r="F1355" s="313"/>
      <c r="G1355" s="313"/>
    </row>
    <row r="1356" spans="1:7" s="289" customFormat="1" ht="77.25" customHeight="1" x14ac:dyDescent="0.3">
      <c r="A1356" s="306" t="s">
        <v>773</v>
      </c>
      <c r="B1356" s="314">
        <v>70</v>
      </c>
      <c r="C1356" s="315">
        <v>70</v>
      </c>
      <c r="D1356" s="316">
        <v>70</v>
      </c>
      <c r="E1356" s="313"/>
      <c r="F1356" s="313"/>
      <c r="G1356" s="313"/>
    </row>
    <row r="1357" spans="1:7" s="289" customFormat="1" ht="36" customHeight="1" x14ac:dyDescent="0.3">
      <c r="A1357" s="306" t="s">
        <v>774</v>
      </c>
      <c r="B1357" s="314">
        <v>30</v>
      </c>
      <c r="C1357" s="314">
        <v>30</v>
      </c>
      <c r="D1357" s="314">
        <v>30</v>
      </c>
      <c r="E1357" s="313"/>
      <c r="F1357" s="313"/>
      <c r="G1357" s="313"/>
    </row>
    <row r="1358" spans="1:7" s="289" customFormat="1" ht="32.25" customHeight="1" x14ac:dyDescent="0.3">
      <c r="A1358" s="306" t="s">
        <v>775</v>
      </c>
      <c r="B1358" s="34">
        <v>4259</v>
      </c>
      <c r="C1358" s="315"/>
      <c r="D1358" s="316"/>
      <c r="E1358" s="313"/>
      <c r="F1358" s="313"/>
      <c r="G1358" s="313"/>
    </row>
    <row r="1359" spans="1:7" s="289" customFormat="1" ht="36" customHeight="1" x14ac:dyDescent="0.3">
      <c r="A1359" s="306" t="s">
        <v>776</v>
      </c>
      <c r="B1359" s="62">
        <v>500</v>
      </c>
      <c r="C1359" s="315"/>
      <c r="D1359" s="316"/>
      <c r="E1359" s="313">
        <v>50</v>
      </c>
      <c r="F1359" s="313"/>
      <c r="G1359" s="313"/>
    </row>
    <row r="1360" spans="1:7" s="289" customFormat="1" ht="60" customHeight="1" x14ac:dyDescent="0.3">
      <c r="A1360" s="306" t="s">
        <v>777</v>
      </c>
      <c r="B1360" s="62">
        <v>21557</v>
      </c>
      <c r="C1360" s="62">
        <v>18313.2</v>
      </c>
      <c r="D1360" s="62">
        <v>18270.099999999999</v>
      </c>
      <c r="E1360" s="313"/>
      <c r="F1360" s="313"/>
      <c r="G1360" s="313"/>
    </row>
    <row r="1361" spans="1:7" s="289" customFormat="1" ht="36.75" customHeight="1" x14ac:dyDescent="0.3">
      <c r="A1361" s="306" t="s">
        <v>778</v>
      </c>
      <c r="B1361" s="37">
        <v>2312</v>
      </c>
      <c r="C1361" s="37">
        <v>2312</v>
      </c>
      <c r="D1361" s="37">
        <v>2312</v>
      </c>
      <c r="E1361" s="313">
        <v>2312</v>
      </c>
      <c r="F1361" s="313">
        <v>2312</v>
      </c>
      <c r="G1361" s="313">
        <v>2312</v>
      </c>
    </row>
    <row r="1362" spans="1:7" s="289" customFormat="1" ht="69" customHeight="1" x14ac:dyDescent="0.3">
      <c r="A1362" s="306" t="s">
        <v>779</v>
      </c>
      <c r="B1362" s="30">
        <v>3000</v>
      </c>
      <c r="C1362" s="317">
        <v>3000</v>
      </c>
      <c r="D1362" s="279">
        <v>3000</v>
      </c>
      <c r="E1362" s="313">
        <v>3000</v>
      </c>
      <c r="F1362" s="313">
        <v>3000</v>
      </c>
      <c r="G1362" s="313">
        <v>3000</v>
      </c>
    </row>
    <row r="1363" spans="1:7" s="289" customFormat="1" ht="39.75" customHeight="1" x14ac:dyDescent="0.3">
      <c r="A1363" s="306" t="s">
        <v>780</v>
      </c>
      <c r="B1363" s="318">
        <v>528</v>
      </c>
      <c r="C1363" s="318">
        <v>528</v>
      </c>
      <c r="D1363" s="318">
        <v>528</v>
      </c>
      <c r="E1363" s="313">
        <v>528</v>
      </c>
      <c r="F1363" s="313">
        <v>528</v>
      </c>
      <c r="G1363" s="313">
        <v>528</v>
      </c>
    </row>
    <row r="1364" spans="1:7" s="289" customFormat="1" ht="39.75" customHeight="1" x14ac:dyDescent="0.3">
      <c r="A1364" s="306" t="s">
        <v>781</v>
      </c>
      <c r="B1364" s="279">
        <v>500</v>
      </c>
      <c r="C1364" s="279">
        <v>250</v>
      </c>
      <c r="D1364" s="62">
        <v>250</v>
      </c>
      <c r="E1364" s="313">
        <v>500</v>
      </c>
      <c r="F1364" s="313">
        <v>250</v>
      </c>
      <c r="G1364" s="313">
        <v>250</v>
      </c>
    </row>
    <row r="1365" spans="1:7" s="285" customFormat="1" ht="16.5" customHeight="1" x14ac:dyDescent="0.3">
      <c r="A1365" s="319"/>
      <c r="B1365" s="320"/>
      <c r="C1365" s="321"/>
      <c r="D1365" s="320"/>
      <c r="E1365" s="320"/>
      <c r="F1365" s="320"/>
      <c r="G1365" s="320"/>
    </row>
    <row r="1366" spans="1:7" s="285" customFormat="1" ht="31.5" customHeight="1" x14ac:dyDescent="0.3">
      <c r="A1366" s="322" t="s">
        <v>9</v>
      </c>
      <c r="B1366" s="292">
        <v>11235850.600000001</v>
      </c>
      <c r="C1366" s="292">
        <v>11061127.299999999</v>
      </c>
      <c r="D1366" s="292">
        <v>10788908.9</v>
      </c>
      <c r="E1366" s="292">
        <v>11370447</v>
      </c>
      <c r="F1366" s="292">
        <v>11603972.4</v>
      </c>
      <c r="G1366" s="292">
        <v>11400196.300000001</v>
      </c>
    </row>
    <row r="1367" spans="1:7" s="285" customFormat="1" ht="35.25" customHeight="1" x14ac:dyDescent="0.3">
      <c r="A1367" s="322" t="s">
        <v>614</v>
      </c>
      <c r="B1367" s="292">
        <v>10999385.800000001</v>
      </c>
      <c r="C1367" s="292">
        <v>10863485.9</v>
      </c>
      <c r="D1367" s="292">
        <v>10711712.4</v>
      </c>
      <c r="E1367" s="292">
        <v>11324483</v>
      </c>
      <c r="F1367" s="292">
        <v>11570758.4</v>
      </c>
      <c r="G1367" s="292">
        <v>11388436.300000001</v>
      </c>
    </row>
    <row r="1368" spans="1:7" s="285" customFormat="1" ht="22.5" customHeight="1" x14ac:dyDescent="0.3">
      <c r="A1368" s="323" t="s">
        <v>1</v>
      </c>
      <c r="B1368" s="292"/>
      <c r="C1368" s="313"/>
      <c r="D1368" s="324"/>
      <c r="E1368" s="313"/>
      <c r="F1368" s="313"/>
      <c r="G1368" s="313"/>
    </row>
    <row r="1369" spans="1:7" s="285" customFormat="1" ht="36.75" customHeight="1" x14ac:dyDescent="0.3">
      <c r="A1369" s="322" t="s">
        <v>615</v>
      </c>
      <c r="B1369" s="292">
        <v>203608.8</v>
      </c>
      <c r="C1369" s="292">
        <v>172938.2</v>
      </c>
      <c r="D1369" s="292">
        <v>52536.4</v>
      </c>
      <c r="E1369" s="292">
        <v>39574</v>
      </c>
      <c r="F1369" s="292">
        <v>27124</v>
      </c>
      <c r="G1369" s="292">
        <v>5670</v>
      </c>
    </row>
    <row r="1370" spans="1:7" s="285" customFormat="1" ht="23.25" customHeight="1" x14ac:dyDescent="0.3">
      <c r="A1370" s="323" t="s">
        <v>1</v>
      </c>
      <c r="B1370" s="292"/>
      <c r="C1370" s="313"/>
      <c r="D1370" s="324"/>
      <c r="E1370" s="313"/>
      <c r="F1370" s="313"/>
      <c r="G1370" s="313"/>
    </row>
    <row r="1371" spans="1:7" s="285" customFormat="1" ht="36.75" customHeight="1" x14ac:dyDescent="0.3">
      <c r="A1371" s="322" t="s">
        <v>2</v>
      </c>
      <c r="B1371" s="292">
        <v>32856</v>
      </c>
      <c r="C1371" s="292">
        <v>24703.200000000001</v>
      </c>
      <c r="D1371" s="292">
        <v>24660.1</v>
      </c>
      <c r="E1371" s="292">
        <v>6390</v>
      </c>
      <c r="F1371" s="292">
        <v>6090</v>
      </c>
      <c r="G1371" s="292">
        <v>6090</v>
      </c>
    </row>
    <row r="1372" spans="1:7" ht="32.25" customHeight="1" x14ac:dyDescent="0.3">
      <c r="A1372" s="361" t="s">
        <v>413</v>
      </c>
      <c r="B1372" s="361"/>
      <c r="C1372" s="361"/>
      <c r="D1372" s="361"/>
      <c r="E1372" s="361"/>
      <c r="F1372" s="361"/>
      <c r="G1372" s="361"/>
    </row>
    <row r="1373" spans="1:7" ht="30.75" customHeight="1" x14ac:dyDescent="0.3">
      <c r="A1373" s="365" t="s">
        <v>611</v>
      </c>
      <c r="B1373" s="365"/>
      <c r="C1373" s="365"/>
      <c r="D1373" s="365"/>
      <c r="E1373" s="365"/>
      <c r="F1373" s="365"/>
      <c r="G1373" s="365"/>
    </row>
    <row r="1374" spans="1:7" ht="39.75" customHeight="1" x14ac:dyDescent="0.3">
      <c r="A1374" s="360" t="s">
        <v>1023</v>
      </c>
      <c r="B1374" s="360"/>
      <c r="C1374" s="360"/>
      <c r="D1374" s="360"/>
      <c r="E1374" s="360"/>
      <c r="F1374" s="360"/>
      <c r="G1374" s="360"/>
    </row>
    <row r="1375" spans="1:7" ht="27" customHeight="1" x14ac:dyDescent="0.3">
      <c r="A1375" s="360" t="s">
        <v>1025</v>
      </c>
      <c r="B1375" s="360"/>
      <c r="C1375" s="360"/>
      <c r="D1375" s="360"/>
      <c r="E1375" s="360"/>
      <c r="F1375" s="360"/>
      <c r="G1375" s="360"/>
    </row>
    <row r="1376" spans="1:7" ht="39.75" customHeight="1" x14ac:dyDescent="0.3">
      <c r="A1376" s="360" t="s">
        <v>1024</v>
      </c>
      <c r="B1376" s="360"/>
      <c r="C1376" s="360"/>
      <c r="D1376" s="360"/>
      <c r="E1376" s="360"/>
      <c r="F1376" s="360"/>
      <c r="G1376" s="360"/>
    </row>
    <row r="1377" spans="1:12" ht="41.25" customHeight="1" x14ac:dyDescent="0.3">
      <c r="A1377" s="360" t="s">
        <v>1026</v>
      </c>
      <c r="B1377" s="360"/>
      <c r="C1377" s="360"/>
      <c r="D1377" s="360"/>
      <c r="E1377" s="360"/>
      <c r="F1377" s="360"/>
      <c r="G1377" s="360"/>
    </row>
    <row r="1378" spans="1:12" ht="39.75" customHeight="1" x14ac:dyDescent="0.3">
      <c r="A1378" s="360" t="s">
        <v>1027</v>
      </c>
      <c r="B1378" s="360"/>
      <c r="C1378" s="360"/>
      <c r="D1378" s="360"/>
      <c r="E1378" s="360"/>
      <c r="F1378" s="360"/>
      <c r="G1378" s="360"/>
    </row>
    <row r="1379" spans="1:12" ht="43.5" customHeight="1" x14ac:dyDescent="0.3">
      <c r="A1379" s="10" t="s">
        <v>612</v>
      </c>
      <c r="B1379" s="9" t="s">
        <v>8</v>
      </c>
      <c r="C1379" s="9" t="s">
        <v>8</v>
      </c>
      <c r="D1379" s="9" t="s">
        <v>8</v>
      </c>
      <c r="E1379" s="9">
        <v>24218198.600000001</v>
      </c>
      <c r="F1379" s="9">
        <v>25066066.199999999</v>
      </c>
      <c r="G1379" s="9">
        <v>26047001.100000001</v>
      </c>
      <c r="L1379" s="2"/>
    </row>
    <row r="1380" spans="1:12" ht="29.25" customHeight="1" x14ac:dyDescent="0.3">
      <c r="A1380" s="10" t="s">
        <v>324</v>
      </c>
      <c r="B1380" s="9">
        <v>24151451.400000002</v>
      </c>
      <c r="C1380" s="9">
        <v>25078166.099999998</v>
      </c>
      <c r="D1380" s="9">
        <v>26187313.300000001</v>
      </c>
      <c r="E1380" s="9">
        <v>24164915.700000003</v>
      </c>
      <c r="F1380" s="9">
        <v>25093524.699999999</v>
      </c>
      <c r="G1380" s="9">
        <v>26222680.5</v>
      </c>
      <c r="I1380" s="11">
        <f>E1380-E1392</f>
        <v>0</v>
      </c>
      <c r="J1380" s="11">
        <f>F1380-F1392</f>
        <v>0</v>
      </c>
      <c r="K1380" s="11">
        <f>G1380-G1392</f>
        <v>0</v>
      </c>
    </row>
    <row r="1381" spans="1:12" ht="29.25" customHeight="1" x14ac:dyDescent="0.3">
      <c r="A1381" s="10" t="s">
        <v>120</v>
      </c>
      <c r="B1381" s="9">
        <v>-66747.199999999997</v>
      </c>
      <c r="C1381" s="9">
        <v>12099.9</v>
      </c>
      <c r="D1381" s="9">
        <v>140312.20000000001</v>
      </c>
      <c r="E1381" s="9">
        <v>-53282.899999999994</v>
      </c>
      <c r="F1381" s="9">
        <v>27458.499999999996</v>
      </c>
      <c r="G1381" s="9">
        <v>175679.4</v>
      </c>
    </row>
    <row r="1382" spans="1:12" x14ac:dyDescent="0.3">
      <c r="A1382" s="8" t="s">
        <v>121</v>
      </c>
      <c r="B1382" s="9"/>
      <c r="C1382" s="9"/>
      <c r="D1382" s="9"/>
      <c r="E1382" s="9"/>
      <c r="F1382" s="9"/>
      <c r="G1382" s="9"/>
    </row>
    <row r="1383" spans="1:12" s="325" customFormat="1" ht="23.25" customHeight="1" x14ac:dyDescent="0.3">
      <c r="A1383" s="86" t="s">
        <v>325</v>
      </c>
      <c r="B1383" s="91"/>
      <c r="C1383" s="91"/>
      <c r="D1383" s="257"/>
      <c r="E1383" s="257">
        <v>14000</v>
      </c>
      <c r="F1383" s="257">
        <v>20000</v>
      </c>
      <c r="G1383" s="257">
        <v>36000</v>
      </c>
    </row>
    <row r="1384" spans="1:12" s="325" customFormat="1" ht="40.5" customHeight="1" x14ac:dyDescent="0.3">
      <c r="A1384" s="86" t="s">
        <v>326</v>
      </c>
      <c r="B1384" s="91"/>
      <c r="C1384" s="91"/>
      <c r="D1384" s="257"/>
      <c r="E1384" s="257">
        <v>-35</v>
      </c>
      <c r="F1384" s="257">
        <v>-40</v>
      </c>
      <c r="G1384" s="257">
        <v>-40</v>
      </c>
    </row>
    <row r="1385" spans="1:12" s="325" customFormat="1" ht="27.75" customHeight="1" x14ac:dyDescent="0.3">
      <c r="A1385" s="86" t="s">
        <v>327</v>
      </c>
      <c r="B1385" s="91">
        <v>9203.2000000000007</v>
      </c>
      <c r="C1385" s="91">
        <v>8194.2999999999993</v>
      </c>
      <c r="D1385" s="257">
        <v>7821</v>
      </c>
      <c r="E1385" s="257">
        <v>822.9</v>
      </c>
      <c r="F1385" s="257">
        <v>670.6</v>
      </c>
      <c r="G1385" s="257">
        <v>510.8</v>
      </c>
      <c r="H1385" s="326"/>
    </row>
    <row r="1386" spans="1:12" s="325" customFormat="1" ht="27.75" customHeight="1" x14ac:dyDescent="0.3">
      <c r="A1386" s="86" t="s">
        <v>328</v>
      </c>
      <c r="B1386" s="91"/>
      <c r="C1386" s="91"/>
      <c r="D1386" s="257"/>
      <c r="E1386" s="257">
        <v>6600</v>
      </c>
      <c r="F1386" s="257">
        <v>4250</v>
      </c>
      <c r="G1386" s="257">
        <v>4000</v>
      </c>
    </row>
    <row r="1387" spans="1:12" s="325" customFormat="1" ht="36.75" customHeight="1" x14ac:dyDescent="0.3">
      <c r="A1387" s="86" t="s">
        <v>782</v>
      </c>
      <c r="B1387" s="91"/>
      <c r="C1387" s="91"/>
      <c r="D1387" s="257"/>
      <c r="E1387" s="257">
        <v>250</v>
      </c>
      <c r="F1387" s="257">
        <v>120</v>
      </c>
      <c r="G1387" s="257">
        <v>80</v>
      </c>
    </row>
    <row r="1388" spans="1:12" s="325" customFormat="1" ht="37.5" x14ac:dyDescent="0.3">
      <c r="A1388" s="86" t="s">
        <v>329</v>
      </c>
      <c r="B1388" s="91"/>
      <c r="C1388" s="91"/>
      <c r="D1388" s="257"/>
      <c r="E1388" s="257">
        <v>10390.200000000001</v>
      </c>
      <c r="F1388" s="257">
        <v>4270.3</v>
      </c>
      <c r="G1388" s="257">
        <v>5440.6</v>
      </c>
    </row>
    <row r="1389" spans="1:12" s="325" customFormat="1" ht="32.25" customHeight="1" x14ac:dyDescent="0.3">
      <c r="A1389" s="86" t="s">
        <v>330</v>
      </c>
      <c r="B1389" s="257">
        <v>-83328.2</v>
      </c>
      <c r="C1389" s="257">
        <v>-1357.7</v>
      </c>
      <c r="D1389" s="257">
        <v>133205</v>
      </c>
      <c r="E1389" s="257">
        <v>-83328.2</v>
      </c>
      <c r="F1389" s="257">
        <v>-1357.7</v>
      </c>
      <c r="G1389" s="257">
        <v>133205</v>
      </c>
    </row>
    <row r="1390" spans="1:12" s="325" customFormat="1" ht="48" customHeight="1" x14ac:dyDescent="0.3">
      <c r="A1390" s="86" t="s">
        <v>331</v>
      </c>
      <c r="B1390" s="91">
        <v>5557.7</v>
      </c>
      <c r="C1390" s="91">
        <v>3443.2</v>
      </c>
      <c r="D1390" s="327">
        <v>-2533.9</v>
      </c>
      <c r="E1390" s="257">
        <v>-3802.9</v>
      </c>
      <c r="F1390" s="257">
        <v>-2274.8000000000002</v>
      </c>
      <c r="G1390" s="257">
        <v>-5337.1</v>
      </c>
      <c r="H1390" s="326"/>
    </row>
    <row r="1391" spans="1:12" s="329" customFormat="1" ht="42" customHeight="1" x14ac:dyDescent="0.25">
      <c r="A1391" s="328" t="s">
        <v>332</v>
      </c>
      <c r="B1391" s="327">
        <v>1820.1</v>
      </c>
      <c r="C1391" s="327">
        <v>1820.1</v>
      </c>
      <c r="D1391" s="327">
        <v>1820.1</v>
      </c>
      <c r="E1391" s="327">
        <v>1820.1</v>
      </c>
      <c r="F1391" s="327">
        <v>1820.1</v>
      </c>
      <c r="G1391" s="327">
        <v>1820.1</v>
      </c>
    </row>
    <row r="1392" spans="1:12" ht="44.25" customHeight="1" x14ac:dyDescent="0.3">
      <c r="A1392" s="140" t="s">
        <v>603</v>
      </c>
      <c r="B1392" s="22">
        <v>24151451.399999999</v>
      </c>
      <c r="C1392" s="22">
        <v>25078166.100000001</v>
      </c>
      <c r="D1392" s="22">
        <v>26187313.300000001</v>
      </c>
      <c r="E1392" s="22">
        <v>24164915.699999999</v>
      </c>
      <c r="F1392" s="22">
        <v>25093524.699999999</v>
      </c>
      <c r="G1392" s="22">
        <v>26222680.5</v>
      </c>
      <c r="H1392" s="11"/>
    </row>
    <row r="1393" spans="1:8" s="15" customFormat="1" ht="36" customHeight="1" x14ac:dyDescent="0.3">
      <c r="A1393" s="191" t="s">
        <v>333</v>
      </c>
      <c r="B1393" s="256">
        <v>663803.99999999988</v>
      </c>
      <c r="C1393" s="256">
        <v>671482.2</v>
      </c>
      <c r="D1393" s="256">
        <v>675174.39999999991</v>
      </c>
      <c r="E1393" s="256">
        <v>666878.1</v>
      </c>
      <c r="F1393" s="256">
        <v>682570.49999999988</v>
      </c>
      <c r="G1393" s="256">
        <v>705100.99999999988</v>
      </c>
      <c r="H1393" s="330"/>
    </row>
    <row r="1394" spans="1:8" ht="23.25" customHeight="1" x14ac:dyDescent="0.3">
      <c r="A1394" s="56" t="s">
        <v>334</v>
      </c>
      <c r="B1394" s="32">
        <v>341553.3</v>
      </c>
      <c r="C1394" s="33">
        <v>344492.6</v>
      </c>
      <c r="D1394" s="33">
        <v>341406.19999999995</v>
      </c>
      <c r="E1394" s="33">
        <v>332115.59999999998</v>
      </c>
      <c r="F1394" s="33">
        <v>338727.3</v>
      </c>
      <c r="G1394" s="33">
        <v>338599.8</v>
      </c>
      <c r="H1394" s="11"/>
    </row>
    <row r="1395" spans="1:8" s="325" customFormat="1" ht="21.75" customHeight="1" x14ac:dyDescent="0.3">
      <c r="A1395" s="331" t="s">
        <v>335</v>
      </c>
      <c r="B1395" s="20">
        <v>15474</v>
      </c>
      <c r="C1395" s="91">
        <v>16913.2</v>
      </c>
      <c r="D1395" s="257">
        <v>13743.8</v>
      </c>
      <c r="E1395" s="91">
        <v>15474</v>
      </c>
      <c r="F1395" s="91">
        <v>16913.2</v>
      </c>
      <c r="G1395" s="257">
        <v>13743.8</v>
      </c>
      <c r="H1395" s="11"/>
    </row>
    <row r="1396" spans="1:8" s="325" customFormat="1" ht="27" customHeight="1" x14ac:dyDescent="0.3">
      <c r="A1396" s="331" t="s">
        <v>336</v>
      </c>
      <c r="B1396" s="20">
        <v>74228.899999999994</v>
      </c>
      <c r="C1396" s="91">
        <v>74516</v>
      </c>
      <c r="D1396" s="257">
        <v>74516</v>
      </c>
      <c r="E1396" s="91">
        <v>74228.899999999994</v>
      </c>
      <c r="F1396" s="91">
        <v>74516</v>
      </c>
      <c r="G1396" s="257">
        <v>74516</v>
      </c>
      <c r="H1396" s="11"/>
    </row>
    <row r="1397" spans="1:8" s="325" customFormat="1" x14ac:dyDescent="0.3">
      <c r="A1397" s="331" t="s">
        <v>337</v>
      </c>
      <c r="B1397" s="20">
        <v>154589.79999999999</v>
      </c>
      <c r="C1397" s="91">
        <v>155228.20000000001</v>
      </c>
      <c r="D1397" s="257">
        <v>155228.20000000001</v>
      </c>
      <c r="E1397" s="257">
        <v>148182.9</v>
      </c>
      <c r="F1397" s="257">
        <v>152142.9</v>
      </c>
      <c r="G1397" s="257">
        <v>154511.6</v>
      </c>
      <c r="H1397" s="11"/>
    </row>
    <row r="1398" spans="1:8" s="325" customFormat="1" x14ac:dyDescent="0.3">
      <c r="A1398" s="331" t="s">
        <v>338</v>
      </c>
      <c r="B1398" s="20">
        <v>57543.8</v>
      </c>
      <c r="C1398" s="91">
        <v>57555.9</v>
      </c>
      <c r="D1398" s="257">
        <v>57555.9</v>
      </c>
      <c r="E1398" s="257">
        <v>55427.8</v>
      </c>
      <c r="F1398" s="257">
        <v>56056.600000000006</v>
      </c>
      <c r="G1398" s="257">
        <v>56729.8</v>
      </c>
      <c r="H1398" s="11"/>
    </row>
    <row r="1399" spans="1:8" s="325" customFormat="1" ht="30.75" customHeight="1" x14ac:dyDescent="0.3">
      <c r="A1399" s="331" t="s">
        <v>339</v>
      </c>
      <c r="B1399" s="20">
        <v>3689</v>
      </c>
      <c r="C1399" s="91">
        <v>3985.6</v>
      </c>
      <c r="D1399" s="257">
        <v>3985.6</v>
      </c>
      <c r="E1399" s="91">
        <v>3689</v>
      </c>
      <c r="F1399" s="91">
        <v>3985.6</v>
      </c>
      <c r="G1399" s="257">
        <v>3985.6</v>
      </c>
      <c r="H1399" s="11"/>
    </row>
    <row r="1400" spans="1:8" s="325" customFormat="1" ht="24" customHeight="1" x14ac:dyDescent="0.3">
      <c r="A1400" s="331" t="s">
        <v>340</v>
      </c>
      <c r="B1400" s="20">
        <v>25650.400000000001</v>
      </c>
      <c r="C1400" s="91">
        <v>25858.9</v>
      </c>
      <c r="D1400" s="257">
        <v>25927.3</v>
      </c>
      <c r="E1400" s="91">
        <v>24846.3</v>
      </c>
      <c r="F1400" s="91">
        <v>24846.3</v>
      </c>
      <c r="G1400" s="91">
        <v>24846.3</v>
      </c>
      <c r="H1400" s="11"/>
    </row>
    <row r="1401" spans="1:8" s="325" customFormat="1" ht="45" customHeight="1" x14ac:dyDescent="0.3">
      <c r="A1401" s="331" t="s">
        <v>341</v>
      </c>
      <c r="B1401" s="20">
        <v>6786.9</v>
      </c>
      <c r="C1401" s="91">
        <v>6844.3</v>
      </c>
      <c r="D1401" s="91">
        <v>6858.9</v>
      </c>
      <c r="E1401" s="91">
        <v>6826.2</v>
      </c>
      <c r="F1401" s="91">
        <v>6826.2</v>
      </c>
      <c r="G1401" s="91">
        <v>6826.2</v>
      </c>
      <c r="H1401" s="11"/>
    </row>
    <row r="1402" spans="1:8" s="325" customFormat="1" ht="30.75" customHeight="1" x14ac:dyDescent="0.3">
      <c r="A1402" s="331" t="s">
        <v>342</v>
      </c>
      <c r="B1402" s="20">
        <v>3590.5</v>
      </c>
      <c r="C1402" s="91">
        <v>3590.5</v>
      </c>
      <c r="D1402" s="91">
        <v>3590.5</v>
      </c>
      <c r="E1402" s="91">
        <v>3440.5</v>
      </c>
      <c r="F1402" s="91">
        <v>3440.5</v>
      </c>
      <c r="G1402" s="91">
        <v>3440.5</v>
      </c>
      <c r="H1402" s="11"/>
    </row>
    <row r="1403" spans="1:8" ht="29.25" customHeight="1" x14ac:dyDescent="0.3">
      <c r="A1403" s="56" t="s">
        <v>343</v>
      </c>
      <c r="B1403" s="62">
        <v>47950.3</v>
      </c>
      <c r="C1403" s="59">
        <v>50255.4</v>
      </c>
      <c r="D1403" s="33">
        <v>52768.2</v>
      </c>
      <c r="E1403" s="59">
        <v>47950.3</v>
      </c>
      <c r="F1403" s="59">
        <v>50255.4</v>
      </c>
      <c r="G1403" s="33">
        <v>52768.2</v>
      </c>
      <c r="H1403" s="11"/>
    </row>
    <row r="1404" spans="1:8" ht="29.25" customHeight="1" x14ac:dyDescent="0.3">
      <c r="A1404" s="56" t="s">
        <v>344</v>
      </c>
      <c r="B1404" s="62">
        <v>900</v>
      </c>
      <c r="C1404" s="59">
        <v>900</v>
      </c>
      <c r="D1404" s="33">
        <v>900</v>
      </c>
      <c r="E1404" s="59">
        <v>900</v>
      </c>
      <c r="F1404" s="59">
        <v>900</v>
      </c>
      <c r="G1404" s="33">
        <v>900</v>
      </c>
      <c r="H1404" s="11"/>
    </row>
    <row r="1405" spans="1:8" ht="29.25" customHeight="1" x14ac:dyDescent="0.3">
      <c r="A1405" s="56" t="s">
        <v>345</v>
      </c>
      <c r="B1405" s="62">
        <v>31873.1</v>
      </c>
      <c r="C1405" s="62">
        <v>33466.800000000003</v>
      </c>
      <c r="D1405" s="32">
        <v>35140.1</v>
      </c>
      <c r="E1405" s="62">
        <v>32176.7</v>
      </c>
      <c r="F1405" s="62">
        <v>33785.599999999999</v>
      </c>
      <c r="G1405" s="62">
        <v>35474.800000000003</v>
      </c>
      <c r="H1405" s="11"/>
    </row>
    <row r="1406" spans="1:8" ht="29.25" customHeight="1" x14ac:dyDescent="0.3">
      <c r="A1406" s="56" t="s">
        <v>346</v>
      </c>
      <c r="B1406" s="62">
        <v>64000</v>
      </c>
      <c r="C1406" s="59">
        <v>64000</v>
      </c>
      <c r="D1406" s="33">
        <v>64000</v>
      </c>
      <c r="E1406" s="59">
        <v>64000</v>
      </c>
      <c r="F1406" s="59">
        <v>64000</v>
      </c>
      <c r="G1406" s="33">
        <v>64000</v>
      </c>
      <c r="H1406" s="11"/>
    </row>
    <row r="1407" spans="1:8" ht="38.25" customHeight="1" x14ac:dyDescent="0.3">
      <c r="A1407" s="56" t="s">
        <v>347</v>
      </c>
      <c r="B1407" s="62">
        <v>1890.6</v>
      </c>
      <c r="C1407" s="59">
        <v>1890.6</v>
      </c>
      <c r="D1407" s="33">
        <v>1890.6</v>
      </c>
      <c r="E1407" s="59">
        <v>1890.6</v>
      </c>
      <c r="F1407" s="59">
        <v>1890.6</v>
      </c>
      <c r="G1407" s="33">
        <v>1890.6</v>
      </c>
      <c r="H1407" s="11"/>
    </row>
    <row r="1408" spans="1:8" ht="29.25" customHeight="1" x14ac:dyDescent="0.3">
      <c r="A1408" s="56" t="s">
        <v>348</v>
      </c>
      <c r="B1408" s="62">
        <v>37320.9</v>
      </c>
      <c r="C1408" s="59">
        <v>39836.9</v>
      </c>
      <c r="D1408" s="33">
        <v>42352.899999999994</v>
      </c>
      <c r="E1408" s="59">
        <v>37320.9</v>
      </c>
      <c r="F1408" s="59">
        <v>39836.9</v>
      </c>
      <c r="G1408" s="33">
        <v>42352.899999999994</v>
      </c>
      <c r="H1408" s="11"/>
    </row>
    <row r="1409" spans="1:8" ht="29.25" customHeight="1" x14ac:dyDescent="0.3">
      <c r="A1409" s="56" t="s">
        <v>349</v>
      </c>
      <c r="B1409" s="62">
        <v>0</v>
      </c>
      <c r="C1409" s="59">
        <v>0</v>
      </c>
      <c r="D1409" s="33">
        <v>0</v>
      </c>
      <c r="E1409" s="59">
        <v>0</v>
      </c>
      <c r="F1409" s="59">
        <v>0</v>
      </c>
      <c r="G1409" s="33">
        <v>0</v>
      </c>
      <c r="H1409" s="11"/>
    </row>
    <row r="1410" spans="1:8" ht="29.25" customHeight="1" x14ac:dyDescent="0.3">
      <c r="A1410" s="56" t="s">
        <v>535</v>
      </c>
      <c r="B1410" s="62">
        <v>21864.400000000001</v>
      </c>
      <c r="C1410" s="59">
        <v>21864.400000000001</v>
      </c>
      <c r="D1410" s="33">
        <v>21864.400000000001</v>
      </c>
      <c r="E1410" s="59">
        <v>21864.400000000001</v>
      </c>
      <c r="F1410" s="59">
        <v>21864.400000000001</v>
      </c>
      <c r="G1410" s="33">
        <v>21864.400000000001</v>
      </c>
      <c r="H1410" s="11"/>
    </row>
    <row r="1411" spans="1:8" s="325" customFormat="1" ht="29.25" customHeight="1" x14ac:dyDescent="0.3">
      <c r="A1411" s="331" t="s">
        <v>350</v>
      </c>
      <c r="B1411" s="20">
        <v>21864.400000000001</v>
      </c>
      <c r="C1411" s="91">
        <v>21864.400000000001</v>
      </c>
      <c r="D1411" s="257">
        <v>21864.400000000001</v>
      </c>
      <c r="E1411" s="91">
        <v>21864.400000000001</v>
      </c>
      <c r="F1411" s="91">
        <v>21864.400000000001</v>
      </c>
      <c r="G1411" s="257">
        <v>21864.400000000001</v>
      </c>
      <c r="H1411" s="11"/>
    </row>
    <row r="1412" spans="1:8" s="325" customFormat="1" ht="29.25" customHeight="1" x14ac:dyDescent="0.3">
      <c r="A1412" s="331" t="s">
        <v>351</v>
      </c>
      <c r="B1412" s="20"/>
      <c r="C1412" s="91"/>
      <c r="D1412" s="257"/>
      <c r="E1412" s="91"/>
      <c r="F1412" s="91"/>
      <c r="G1412" s="257"/>
      <c r="H1412" s="11"/>
    </row>
    <row r="1413" spans="1:8" ht="26.25" customHeight="1" x14ac:dyDescent="0.3">
      <c r="A1413" s="56" t="s">
        <v>352</v>
      </c>
      <c r="B1413" s="62">
        <v>300</v>
      </c>
      <c r="C1413" s="59">
        <v>300</v>
      </c>
      <c r="D1413" s="33">
        <v>300</v>
      </c>
      <c r="E1413" s="59">
        <v>300</v>
      </c>
      <c r="F1413" s="59">
        <v>300</v>
      </c>
      <c r="G1413" s="33">
        <v>300</v>
      </c>
      <c r="H1413" s="11"/>
    </row>
    <row r="1414" spans="1:8" ht="26.25" customHeight="1" x14ac:dyDescent="0.3">
      <c r="A1414" s="56" t="s">
        <v>353</v>
      </c>
      <c r="B1414" s="62">
        <v>1650</v>
      </c>
      <c r="C1414" s="59">
        <v>1650</v>
      </c>
      <c r="D1414" s="33">
        <v>1650</v>
      </c>
      <c r="E1414" s="59">
        <v>1650</v>
      </c>
      <c r="F1414" s="59">
        <v>1650</v>
      </c>
      <c r="G1414" s="33">
        <v>1650</v>
      </c>
      <c r="H1414" s="11"/>
    </row>
    <row r="1415" spans="1:8" x14ac:dyDescent="0.3">
      <c r="A1415" s="56" t="s">
        <v>354</v>
      </c>
      <c r="B1415" s="62">
        <v>23159.3</v>
      </c>
      <c r="C1415" s="59">
        <v>22506</v>
      </c>
      <c r="D1415" s="33">
        <v>22506</v>
      </c>
      <c r="E1415" s="32">
        <v>14779</v>
      </c>
      <c r="F1415" s="32">
        <v>14982.3</v>
      </c>
      <c r="G1415" s="32">
        <v>15195.8</v>
      </c>
      <c r="H1415" s="11"/>
    </row>
    <row r="1416" spans="1:8" ht="39" customHeight="1" x14ac:dyDescent="0.3">
      <c r="A1416" s="56" t="s">
        <v>355</v>
      </c>
      <c r="B1416" s="62">
        <v>1690.7</v>
      </c>
      <c r="C1416" s="62">
        <v>1690.7</v>
      </c>
      <c r="D1416" s="32">
        <v>1690.7</v>
      </c>
      <c r="E1416" s="62">
        <v>1690.7</v>
      </c>
      <c r="F1416" s="62">
        <v>1690.7</v>
      </c>
      <c r="G1416" s="32">
        <v>1690.7</v>
      </c>
      <c r="H1416" s="11"/>
    </row>
    <row r="1417" spans="1:8" ht="35.25" customHeight="1" x14ac:dyDescent="0.3">
      <c r="A1417" s="56" t="s">
        <v>356</v>
      </c>
      <c r="B1417" s="62">
        <v>2100</v>
      </c>
      <c r="C1417" s="59">
        <v>2100</v>
      </c>
      <c r="D1417" s="33">
        <v>2100</v>
      </c>
      <c r="E1417" s="59">
        <v>2100</v>
      </c>
      <c r="F1417" s="59">
        <v>2100</v>
      </c>
      <c r="G1417" s="33">
        <v>2100</v>
      </c>
      <c r="H1417" s="11"/>
    </row>
    <row r="1418" spans="1:8" ht="39" customHeight="1" x14ac:dyDescent="0.3">
      <c r="A1418" s="56" t="s">
        <v>357</v>
      </c>
      <c r="B1418" s="62">
        <v>1000</v>
      </c>
      <c r="C1418" s="59">
        <v>0</v>
      </c>
      <c r="D1418" s="33">
        <v>0</v>
      </c>
      <c r="E1418" s="62">
        <v>1000</v>
      </c>
      <c r="F1418" s="59">
        <v>0</v>
      </c>
      <c r="G1418" s="33">
        <v>0</v>
      </c>
      <c r="H1418" s="11"/>
    </row>
    <row r="1419" spans="1:8" ht="103.5" customHeight="1" x14ac:dyDescent="0.3">
      <c r="A1419" s="56" t="s">
        <v>358</v>
      </c>
      <c r="B1419" s="62">
        <v>826.5</v>
      </c>
      <c r="C1419" s="32">
        <v>871.5</v>
      </c>
      <c r="D1419" s="32">
        <v>931.5</v>
      </c>
      <c r="E1419" s="32">
        <v>600</v>
      </c>
      <c r="F1419" s="32">
        <v>600</v>
      </c>
      <c r="G1419" s="32">
        <v>600</v>
      </c>
      <c r="H1419" s="11"/>
    </row>
    <row r="1420" spans="1:8" ht="32.25" customHeight="1" x14ac:dyDescent="0.3">
      <c r="A1420" s="56" t="s">
        <v>359</v>
      </c>
      <c r="B1420" s="62">
        <v>7571.1</v>
      </c>
      <c r="C1420" s="59">
        <v>7988.1</v>
      </c>
      <c r="D1420" s="33">
        <v>7988.1</v>
      </c>
      <c r="E1420" s="59">
        <v>7571.1</v>
      </c>
      <c r="F1420" s="59">
        <v>7988.1</v>
      </c>
      <c r="G1420" s="33">
        <v>7988.1</v>
      </c>
      <c r="H1420" s="11"/>
    </row>
    <row r="1421" spans="1:8" ht="32.25" customHeight="1" x14ac:dyDescent="0.3">
      <c r="A1421" s="56" t="s">
        <v>360</v>
      </c>
      <c r="B1421" s="62">
        <v>20000</v>
      </c>
      <c r="C1421" s="59">
        <v>20000</v>
      </c>
      <c r="D1421" s="33">
        <v>20000</v>
      </c>
      <c r="E1421" s="62">
        <v>20000</v>
      </c>
      <c r="F1421" s="62">
        <v>20000</v>
      </c>
      <c r="G1421" s="32">
        <v>20000</v>
      </c>
      <c r="H1421" s="11"/>
    </row>
    <row r="1422" spans="1:8" ht="32.25" customHeight="1" x14ac:dyDescent="0.3">
      <c r="A1422" s="56" t="s">
        <v>361</v>
      </c>
      <c r="B1422" s="62">
        <v>50000</v>
      </c>
      <c r="C1422" s="59">
        <v>50000</v>
      </c>
      <c r="D1422" s="33">
        <v>50000</v>
      </c>
      <c r="E1422" s="62">
        <v>64000</v>
      </c>
      <c r="F1422" s="62">
        <v>70000</v>
      </c>
      <c r="G1422" s="32">
        <v>86000</v>
      </c>
      <c r="H1422" s="11"/>
    </row>
    <row r="1423" spans="1:8" ht="32.25" customHeight="1" x14ac:dyDescent="0.3">
      <c r="A1423" s="56" t="s">
        <v>362</v>
      </c>
      <c r="B1423" s="62">
        <v>2500</v>
      </c>
      <c r="C1423" s="59">
        <v>2000</v>
      </c>
      <c r="D1423" s="33">
        <v>2000</v>
      </c>
      <c r="E1423" s="62">
        <v>9100</v>
      </c>
      <c r="F1423" s="62">
        <v>6250</v>
      </c>
      <c r="G1423" s="32">
        <v>6000</v>
      </c>
      <c r="H1423" s="11"/>
    </row>
    <row r="1424" spans="1:8" ht="32.25" customHeight="1" x14ac:dyDescent="0.3">
      <c r="A1424" s="56" t="s">
        <v>363</v>
      </c>
      <c r="B1424" s="62">
        <v>50</v>
      </c>
      <c r="C1424" s="59">
        <v>50</v>
      </c>
      <c r="D1424" s="33">
        <v>50</v>
      </c>
      <c r="E1424" s="62">
        <v>300</v>
      </c>
      <c r="F1424" s="62">
        <v>170</v>
      </c>
      <c r="G1424" s="32">
        <v>130</v>
      </c>
      <c r="H1424" s="11"/>
    </row>
    <row r="1425" spans="1:8" ht="36" customHeight="1" x14ac:dyDescent="0.3">
      <c r="A1425" s="56" t="s">
        <v>364</v>
      </c>
      <c r="B1425" s="62">
        <v>40</v>
      </c>
      <c r="C1425" s="59">
        <v>40</v>
      </c>
      <c r="D1425" s="33">
        <v>40</v>
      </c>
      <c r="E1425" s="62">
        <v>5</v>
      </c>
      <c r="F1425" s="62">
        <v>0</v>
      </c>
      <c r="G1425" s="32">
        <v>0</v>
      </c>
      <c r="H1425" s="11"/>
    </row>
    <row r="1426" spans="1:8" ht="36" customHeight="1" x14ac:dyDescent="0.3">
      <c r="A1426" s="56" t="s">
        <v>365</v>
      </c>
      <c r="B1426" s="62">
        <v>700.5</v>
      </c>
      <c r="C1426" s="62">
        <v>715.9</v>
      </c>
      <c r="D1426" s="32">
        <v>732.4</v>
      </c>
      <c r="E1426" s="62">
        <v>700.5</v>
      </c>
      <c r="F1426" s="62">
        <v>715.9</v>
      </c>
      <c r="G1426" s="32">
        <v>732.4</v>
      </c>
      <c r="H1426" s="11"/>
    </row>
    <row r="1427" spans="1:8" ht="32.25" customHeight="1" x14ac:dyDescent="0.3">
      <c r="A1427" s="56" t="s">
        <v>366</v>
      </c>
      <c r="B1427" s="62">
        <v>963.3</v>
      </c>
      <c r="C1427" s="59">
        <v>963.3</v>
      </c>
      <c r="D1427" s="59">
        <v>963.3</v>
      </c>
      <c r="E1427" s="59">
        <v>963.3</v>
      </c>
      <c r="F1427" s="59">
        <v>963.3</v>
      </c>
      <c r="G1427" s="59">
        <v>963.3</v>
      </c>
      <c r="H1427" s="11"/>
    </row>
    <row r="1428" spans="1:8" ht="43.5" customHeight="1" x14ac:dyDescent="0.3">
      <c r="A1428" s="56" t="s">
        <v>367</v>
      </c>
      <c r="B1428" s="62">
        <v>3400</v>
      </c>
      <c r="C1428" s="62">
        <v>3400</v>
      </c>
      <c r="D1428" s="32">
        <v>3400</v>
      </c>
      <c r="E1428" s="62">
        <v>3400</v>
      </c>
      <c r="F1428" s="62">
        <v>3400</v>
      </c>
      <c r="G1428" s="32">
        <v>3400</v>
      </c>
      <c r="H1428" s="11"/>
    </row>
    <row r="1429" spans="1:8" ht="37.5" customHeight="1" x14ac:dyDescent="0.3">
      <c r="A1429" s="56" t="s">
        <v>368</v>
      </c>
      <c r="B1429" s="62">
        <v>500</v>
      </c>
      <c r="C1429" s="62">
        <v>500</v>
      </c>
      <c r="D1429" s="32">
        <v>500</v>
      </c>
      <c r="E1429" s="62">
        <v>500</v>
      </c>
      <c r="F1429" s="62">
        <v>500</v>
      </c>
      <c r="G1429" s="32">
        <v>500</v>
      </c>
      <c r="H1429" s="11"/>
    </row>
    <row r="1430" spans="1:8" s="15" customFormat="1" ht="34.5" customHeight="1" x14ac:dyDescent="0.3">
      <c r="A1430" s="191" t="s">
        <v>369</v>
      </c>
      <c r="B1430" s="256">
        <v>22347420.699999999</v>
      </c>
      <c r="C1430" s="14">
        <v>23256626.100000001</v>
      </c>
      <c r="D1430" s="14">
        <v>24359599.699999999</v>
      </c>
      <c r="E1430" s="14">
        <v>22347420.699999999</v>
      </c>
      <c r="F1430" s="14">
        <v>23256626.100000001</v>
      </c>
      <c r="G1430" s="14">
        <v>24359599.699999999</v>
      </c>
      <c r="H1430" s="330"/>
    </row>
    <row r="1431" spans="1:8" s="15" customFormat="1" ht="30" customHeight="1" x14ac:dyDescent="0.3">
      <c r="A1431" s="191" t="s">
        <v>370</v>
      </c>
      <c r="B1431" s="256">
        <v>8163327.2000000002</v>
      </c>
      <c r="C1431" s="14">
        <v>7808112.7999999998</v>
      </c>
      <c r="D1431" s="14">
        <v>7477268.2000000002</v>
      </c>
      <c r="E1431" s="14">
        <v>8163327.2000000002</v>
      </c>
      <c r="F1431" s="14">
        <v>7808112.7999999998</v>
      </c>
      <c r="G1431" s="14">
        <v>7477268.2000000002</v>
      </c>
      <c r="H1431" s="330"/>
    </row>
    <row r="1432" spans="1:8" ht="23.25" customHeight="1" x14ac:dyDescent="0.3">
      <c r="A1432" s="332" t="s">
        <v>371</v>
      </c>
      <c r="B1432" s="32">
        <v>5646878.5</v>
      </c>
      <c r="C1432" s="33">
        <v>5878710.9000000004</v>
      </c>
      <c r="D1432" s="33">
        <v>6134852.7999999998</v>
      </c>
      <c r="E1432" s="33">
        <v>5646878.5</v>
      </c>
      <c r="F1432" s="33">
        <v>5878710.9000000004</v>
      </c>
      <c r="G1432" s="33">
        <v>6134852.7999999998</v>
      </c>
      <c r="H1432" s="11"/>
    </row>
    <row r="1433" spans="1:8" ht="23.25" customHeight="1" x14ac:dyDescent="0.3">
      <c r="A1433" s="332" t="s">
        <v>372</v>
      </c>
      <c r="B1433" s="32">
        <v>2516448.7000000002</v>
      </c>
      <c r="C1433" s="33">
        <v>1929401.9</v>
      </c>
      <c r="D1433" s="33">
        <v>1342415.8</v>
      </c>
      <c r="E1433" s="33">
        <v>2516448.7000000002</v>
      </c>
      <c r="F1433" s="33">
        <v>1929401.9</v>
      </c>
      <c r="G1433" s="33">
        <v>1342415.8</v>
      </c>
      <c r="H1433" s="11"/>
    </row>
    <row r="1434" spans="1:8" s="15" customFormat="1" ht="34.5" customHeight="1" x14ac:dyDescent="0.3">
      <c r="A1434" s="191" t="s">
        <v>373</v>
      </c>
      <c r="B1434" s="256">
        <v>1140226.7</v>
      </c>
      <c r="C1434" s="14">
        <v>1150057.8</v>
      </c>
      <c r="D1434" s="14">
        <v>1152539.2</v>
      </c>
      <c r="E1434" s="14">
        <v>1150616.8999999999</v>
      </c>
      <c r="F1434" s="14">
        <v>1154328.1000000001</v>
      </c>
      <c r="G1434" s="14">
        <v>1157979.8</v>
      </c>
      <c r="H1434" s="330"/>
    </row>
    <row r="1435" spans="1:8" s="15" customFormat="1" ht="29.25" customHeight="1" x14ac:dyDescent="0.3">
      <c r="A1435" s="333" t="s">
        <v>374</v>
      </c>
      <c r="B1435" s="62">
        <v>64701.9</v>
      </c>
      <c r="C1435" s="59">
        <v>66332</v>
      </c>
      <c r="D1435" s="59">
        <v>68619.3</v>
      </c>
      <c r="E1435" s="59">
        <v>64701.9</v>
      </c>
      <c r="F1435" s="59">
        <v>66332</v>
      </c>
      <c r="G1435" s="59">
        <v>68619.3</v>
      </c>
      <c r="H1435" s="330"/>
    </row>
    <row r="1436" spans="1:8" s="15" customFormat="1" ht="34.5" customHeight="1" x14ac:dyDescent="0.3">
      <c r="A1436" s="333" t="s">
        <v>375</v>
      </c>
      <c r="B1436" s="62">
        <v>238782.3</v>
      </c>
      <c r="C1436" s="59">
        <v>248613.4</v>
      </c>
      <c r="D1436" s="59">
        <v>251094.8</v>
      </c>
      <c r="E1436" s="59">
        <v>249172.50000000003</v>
      </c>
      <c r="F1436" s="59">
        <v>252883.7</v>
      </c>
      <c r="G1436" s="59">
        <v>256535.40000000002</v>
      </c>
      <c r="H1436" s="330"/>
    </row>
    <row r="1437" spans="1:8" ht="36" customHeight="1" x14ac:dyDescent="0.3">
      <c r="A1437" s="150" t="s">
        <v>613</v>
      </c>
      <c r="B1437" s="49">
        <v>111462.39999999999</v>
      </c>
      <c r="C1437" s="49">
        <v>79441.5</v>
      </c>
      <c r="D1437" s="49">
        <v>96040.7</v>
      </c>
      <c r="E1437" s="49">
        <v>54440.1</v>
      </c>
      <c r="F1437" s="49">
        <v>58938.1</v>
      </c>
      <c r="G1437" s="49">
        <v>63529.5</v>
      </c>
    </row>
    <row r="1438" spans="1:8" s="23" customFormat="1" ht="75" hidden="1" x14ac:dyDescent="0.25">
      <c r="A1438" s="51" t="s">
        <v>376</v>
      </c>
      <c r="B1438" s="33">
        <v>20290</v>
      </c>
      <c r="C1438" s="33">
        <v>20374.099999999999</v>
      </c>
      <c r="D1438" s="33">
        <v>21627.200000000001</v>
      </c>
      <c r="E1438" s="54"/>
      <c r="F1438" s="54"/>
      <c r="G1438" s="54"/>
    </row>
    <row r="1439" spans="1:8" s="23" customFormat="1" ht="37.5" x14ac:dyDescent="0.25">
      <c r="A1439" s="51" t="s">
        <v>377</v>
      </c>
      <c r="B1439" s="33">
        <v>5300</v>
      </c>
      <c r="C1439" s="33">
        <v>5300</v>
      </c>
      <c r="D1439" s="33">
        <v>5300</v>
      </c>
      <c r="E1439" s="54">
        <v>2000</v>
      </c>
      <c r="F1439" s="54">
        <v>2000</v>
      </c>
      <c r="G1439" s="54">
        <v>2000</v>
      </c>
    </row>
    <row r="1440" spans="1:8" s="23" customFormat="1" ht="61.5" customHeight="1" x14ac:dyDescent="0.25">
      <c r="A1440" s="51" t="s">
        <v>378</v>
      </c>
      <c r="B1440" s="33">
        <v>20483.8</v>
      </c>
      <c r="C1440" s="33">
        <v>11198.1</v>
      </c>
      <c r="D1440" s="33">
        <v>23353.8</v>
      </c>
      <c r="E1440" s="54"/>
      <c r="F1440" s="54"/>
      <c r="G1440" s="54"/>
    </row>
    <row r="1441" spans="1:7" s="23" customFormat="1" ht="150" customHeight="1" x14ac:dyDescent="0.25">
      <c r="A1441" s="334" t="s">
        <v>379</v>
      </c>
      <c r="B1441" s="335">
        <v>820.1</v>
      </c>
      <c r="C1441" s="335">
        <v>840.6</v>
      </c>
      <c r="D1441" s="335">
        <v>862.1</v>
      </c>
      <c r="E1441" s="54"/>
      <c r="F1441" s="54"/>
      <c r="G1441" s="54"/>
    </row>
    <row r="1442" spans="1:7" s="23" customFormat="1" ht="154.5" customHeight="1" x14ac:dyDescent="0.25">
      <c r="A1442" s="334" t="s">
        <v>380</v>
      </c>
      <c r="B1442" s="335">
        <v>10691.7</v>
      </c>
      <c r="C1442" s="335">
        <v>6575.7</v>
      </c>
      <c r="D1442" s="335">
        <v>13883.5</v>
      </c>
      <c r="E1442" s="54"/>
      <c r="F1442" s="54"/>
      <c r="G1442" s="54"/>
    </row>
    <row r="1443" spans="1:7" s="23" customFormat="1" ht="122.25" customHeight="1" x14ac:dyDescent="0.25">
      <c r="A1443" s="334" t="s">
        <v>414</v>
      </c>
      <c r="B1443" s="335">
        <v>8637.7000000000007</v>
      </c>
      <c r="C1443" s="335">
        <v>3447.5</v>
      </c>
      <c r="D1443" s="335">
        <v>8274</v>
      </c>
      <c r="E1443" s="54"/>
      <c r="F1443" s="54"/>
      <c r="G1443" s="54"/>
    </row>
    <row r="1444" spans="1:7" s="23" customFormat="1" ht="73.5" customHeight="1" x14ac:dyDescent="0.25">
      <c r="A1444" s="334" t="s">
        <v>381</v>
      </c>
      <c r="B1444" s="335">
        <v>334.3</v>
      </c>
      <c r="C1444" s="335">
        <v>334.3</v>
      </c>
      <c r="D1444" s="335">
        <v>334.3</v>
      </c>
      <c r="E1444" s="54"/>
      <c r="F1444" s="54"/>
      <c r="G1444" s="54"/>
    </row>
    <row r="1445" spans="1:7" s="23" customFormat="1" ht="69.75" customHeight="1" x14ac:dyDescent="0.25">
      <c r="A1445" s="51" t="s">
        <v>382</v>
      </c>
      <c r="B1445" s="259">
        <v>1545.9</v>
      </c>
      <c r="C1445" s="259">
        <v>1545.9</v>
      </c>
      <c r="D1445" s="259">
        <v>1545.9</v>
      </c>
      <c r="E1445" s="54"/>
      <c r="F1445" s="54"/>
      <c r="G1445" s="54"/>
    </row>
    <row r="1446" spans="1:7" ht="64.5" customHeight="1" x14ac:dyDescent="0.3">
      <c r="A1446" s="51" t="s">
        <v>383</v>
      </c>
      <c r="B1446" s="336">
        <v>61.9</v>
      </c>
      <c r="C1446" s="336">
        <v>61.9</v>
      </c>
      <c r="D1446" s="336">
        <v>61.9</v>
      </c>
      <c r="E1446" s="54"/>
      <c r="F1446" s="54"/>
      <c r="G1446" s="54"/>
    </row>
    <row r="1447" spans="1:7" ht="39" customHeight="1" x14ac:dyDescent="0.3">
      <c r="A1447" s="51" t="s">
        <v>384</v>
      </c>
      <c r="B1447" s="259">
        <v>100</v>
      </c>
      <c r="C1447" s="259">
        <v>100</v>
      </c>
      <c r="D1447" s="259"/>
      <c r="E1447" s="33">
        <v>100</v>
      </c>
      <c r="F1447" s="33">
        <v>100</v>
      </c>
      <c r="G1447" s="37"/>
    </row>
    <row r="1448" spans="1:7" ht="33.75" customHeight="1" x14ac:dyDescent="0.3">
      <c r="A1448" s="51" t="s">
        <v>385</v>
      </c>
      <c r="B1448" s="336">
        <v>19</v>
      </c>
      <c r="C1448" s="336">
        <v>102</v>
      </c>
      <c r="D1448" s="336">
        <v>67</v>
      </c>
      <c r="E1448" s="33"/>
      <c r="F1448" s="33"/>
      <c r="G1448" s="37"/>
    </row>
    <row r="1449" spans="1:7" ht="43.5" customHeight="1" x14ac:dyDescent="0.3">
      <c r="A1449" s="51" t="s">
        <v>386</v>
      </c>
      <c r="B1449" s="259">
        <v>1212.5</v>
      </c>
      <c r="C1449" s="259">
        <v>800</v>
      </c>
      <c r="D1449" s="259">
        <v>400</v>
      </c>
      <c r="E1449" s="54">
        <v>485</v>
      </c>
      <c r="F1449" s="54">
        <v>485</v>
      </c>
      <c r="G1449" s="54">
        <v>242.5</v>
      </c>
    </row>
    <row r="1450" spans="1:7" ht="80.25" customHeight="1" x14ac:dyDescent="0.3">
      <c r="A1450" s="51" t="s">
        <v>387</v>
      </c>
      <c r="B1450" s="259">
        <v>35.5</v>
      </c>
      <c r="C1450" s="259">
        <v>35.5</v>
      </c>
      <c r="D1450" s="259">
        <v>35.5</v>
      </c>
      <c r="E1450" s="54"/>
      <c r="F1450" s="54"/>
      <c r="G1450" s="54"/>
    </row>
    <row r="1451" spans="1:7" s="23" customFormat="1" ht="67.5" customHeight="1" x14ac:dyDescent="0.25">
      <c r="A1451" s="51" t="s">
        <v>388</v>
      </c>
      <c r="B1451" s="259">
        <v>43855.1</v>
      </c>
      <c r="C1451" s="259">
        <v>48353.1</v>
      </c>
      <c r="D1451" s="259">
        <v>53287</v>
      </c>
      <c r="E1451" s="33">
        <v>43855.1</v>
      </c>
      <c r="F1451" s="33">
        <v>48353.1</v>
      </c>
      <c r="G1451" s="33">
        <v>53287</v>
      </c>
    </row>
    <row r="1452" spans="1:7" s="23" customFormat="1" ht="42.75" customHeight="1" x14ac:dyDescent="0.25">
      <c r="A1452" s="51" t="s">
        <v>389</v>
      </c>
      <c r="B1452" s="259">
        <v>115</v>
      </c>
      <c r="C1452" s="259">
        <v>115</v>
      </c>
      <c r="D1452" s="259">
        <v>115</v>
      </c>
      <c r="E1452" s="54"/>
      <c r="F1452" s="54"/>
      <c r="G1452" s="54"/>
    </row>
    <row r="1453" spans="1:7" s="23" customFormat="1" ht="39" customHeight="1" x14ac:dyDescent="0.25">
      <c r="A1453" s="51" t="s">
        <v>390</v>
      </c>
      <c r="B1453" s="259">
        <v>600</v>
      </c>
      <c r="C1453" s="259">
        <v>600</v>
      </c>
      <c r="D1453" s="259">
        <v>600</v>
      </c>
      <c r="E1453" s="54"/>
      <c r="F1453" s="54"/>
      <c r="G1453" s="54"/>
    </row>
    <row r="1454" spans="1:7" ht="66.75" customHeight="1" x14ac:dyDescent="0.3">
      <c r="A1454" s="51" t="s">
        <v>391</v>
      </c>
      <c r="B1454" s="259">
        <v>308.89999999999998</v>
      </c>
      <c r="C1454" s="259"/>
      <c r="D1454" s="259"/>
      <c r="E1454" s="37"/>
      <c r="F1454" s="37"/>
      <c r="G1454" s="37"/>
    </row>
    <row r="1455" spans="1:7" ht="50.25" customHeight="1" x14ac:dyDescent="0.3">
      <c r="A1455" s="51" t="s">
        <v>392</v>
      </c>
      <c r="B1455" s="259">
        <v>34.6</v>
      </c>
      <c r="C1455" s="259">
        <v>34.6</v>
      </c>
      <c r="D1455" s="259">
        <v>34.6</v>
      </c>
      <c r="E1455" s="54"/>
      <c r="F1455" s="54"/>
      <c r="G1455" s="54"/>
    </row>
    <row r="1456" spans="1:7" s="23" customFormat="1" ht="43.5" customHeight="1" x14ac:dyDescent="0.25">
      <c r="A1456" s="51" t="s">
        <v>393</v>
      </c>
      <c r="B1456" s="259">
        <v>3000</v>
      </c>
      <c r="C1456" s="259">
        <v>200.1</v>
      </c>
      <c r="D1456" s="259">
        <v>244.7</v>
      </c>
      <c r="E1456" s="54"/>
      <c r="F1456" s="54"/>
      <c r="G1456" s="54"/>
    </row>
    <row r="1457" spans="1:7" s="23" customFormat="1" ht="62.25" customHeight="1" x14ac:dyDescent="0.25">
      <c r="A1457" s="51" t="s">
        <v>394</v>
      </c>
      <c r="B1457" s="336">
        <v>26530.3</v>
      </c>
      <c r="C1457" s="336">
        <v>10995.3</v>
      </c>
      <c r="D1457" s="336">
        <v>10995.3</v>
      </c>
      <c r="E1457" s="54"/>
      <c r="F1457" s="54"/>
      <c r="G1457" s="54"/>
    </row>
    <row r="1458" spans="1:7" s="23" customFormat="1" ht="51" customHeight="1" x14ac:dyDescent="0.25">
      <c r="A1458" s="51" t="s">
        <v>395</v>
      </c>
      <c r="B1458" s="336">
        <v>8259.9</v>
      </c>
      <c r="C1458" s="336"/>
      <c r="D1458" s="336"/>
      <c r="E1458" s="54"/>
      <c r="F1458" s="54"/>
      <c r="G1458" s="54"/>
    </row>
    <row r="1459" spans="1:7" s="23" customFormat="1" ht="70.5" customHeight="1" x14ac:dyDescent="0.25">
      <c r="A1459" s="51" t="s">
        <v>967</v>
      </c>
      <c r="B1459" s="259"/>
      <c r="C1459" s="259"/>
      <c r="D1459" s="259"/>
      <c r="E1459" s="33">
        <v>8000</v>
      </c>
      <c r="F1459" s="33">
        <v>8000</v>
      </c>
      <c r="G1459" s="33">
        <v>8000</v>
      </c>
    </row>
    <row r="1460" spans="1:7" ht="28.5" customHeight="1" x14ac:dyDescent="0.3">
      <c r="A1460" s="163" t="s">
        <v>7</v>
      </c>
      <c r="B1460" s="79">
        <v>848836.10000000009</v>
      </c>
      <c r="C1460" s="79">
        <v>900893.10000000009</v>
      </c>
      <c r="D1460" s="79">
        <v>931937.60000000009</v>
      </c>
      <c r="E1460" s="79">
        <v>94348.999999999985</v>
      </c>
      <c r="F1460" s="79">
        <v>172923.5</v>
      </c>
      <c r="G1460" s="79">
        <v>239919.5</v>
      </c>
    </row>
    <row r="1461" spans="1:7" ht="83.25" customHeight="1" x14ac:dyDescent="0.3">
      <c r="A1461" s="51" t="s">
        <v>396</v>
      </c>
      <c r="B1461" s="33">
        <v>52840.7</v>
      </c>
      <c r="C1461" s="33">
        <v>105681.4</v>
      </c>
      <c r="D1461" s="33">
        <v>158522.1</v>
      </c>
      <c r="E1461" s="33">
        <v>52840.7</v>
      </c>
      <c r="F1461" s="33">
        <v>105681.4</v>
      </c>
      <c r="G1461" s="33">
        <v>158522.1</v>
      </c>
    </row>
    <row r="1462" spans="1:7" ht="63" customHeight="1" x14ac:dyDescent="0.3">
      <c r="A1462" s="51" t="s">
        <v>397</v>
      </c>
      <c r="B1462" s="33">
        <v>16291</v>
      </c>
      <c r="C1462" s="33">
        <v>16291</v>
      </c>
      <c r="D1462" s="33">
        <v>16291</v>
      </c>
      <c r="E1462" s="33">
        <v>16291</v>
      </c>
      <c r="F1462" s="33">
        <v>16291</v>
      </c>
      <c r="G1462" s="33">
        <v>16291</v>
      </c>
    </row>
    <row r="1463" spans="1:7" ht="63" customHeight="1" x14ac:dyDescent="0.3">
      <c r="A1463" s="51" t="s">
        <v>398</v>
      </c>
      <c r="B1463" s="33">
        <v>5324.7</v>
      </c>
      <c r="C1463" s="33">
        <v>11597.7</v>
      </c>
      <c r="D1463" s="33">
        <v>17971.400000000001</v>
      </c>
      <c r="E1463" s="33">
        <v>5324.7</v>
      </c>
      <c r="F1463" s="33">
        <v>11597.7</v>
      </c>
      <c r="G1463" s="33">
        <v>17971.400000000001</v>
      </c>
    </row>
    <row r="1464" spans="1:7" ht="89.25" customHeight="1" x14ac:dyDescent="0.3">
      <c r="A1464" s="51" t="s">
        <v>399</v>
      </c>
      <c r="B1464" s="33">
        <v>5939.5</v>
      </c>
      <c r="C1464" s="33">
        <v>10384.4</v>
      </c>
      <c r="D1464" s="33">
        <v>15261.5</v>
      </c>
      <c r="E1464" s="33">
        <v>5939.5</v>
      </c>
      <c r="F1464" s="33">
        <v>10384.4</v>
      </c>
      <c r="G1464" s="33">
        <v>15261.5</v>
      </c>
    </row>
    <row r="1465" spans="1:7" ht="90.75" customHeight="1" x14ac:dyDescent="0.3">
      <c r="A1465" s="51" t="s">
        <v>400</v>
      </c>
      <c r="B1465" s="33"/>
      <c r="C1465" s="33"/>
      <c r="D1465" s="33"/>
      <c r="E1465" s="37"/>
      <c r="F1465" s="37"/>
      <c r="G1465" s="37"/>
    </row>
    <row r="1466" spans="1:7" ht="72" customHeight="1" x14ac:dyDescent="0.3">
      <c r="A1466" s="51" t="s">
        <v>401</v>
      </c>
      <c r="B1466" s="33">
        <v>500</v>
      </c>
      <c r="C1466" s="33"/>
      <c r="D1466" s="33"/>
      <c r="E1466" s="33">
        <v>500</v>
      </c>
      <c r="F1466" s="37"/>
      <c r="G1466" s="37"/>
    </row>
    <row r="1467" spans="1:7" ht="87.75" customHeight="1" x14ac:dyDescent="0.3">
      <c r="A1467" s="51" t="s">
        <v>402</v>
      </c>
      <c r="B1467" s="33">
        <v>719965.3</v>
      </c>
      <c r="C1467" s="33">
        <v>701460.5</v>
      </c>
      <c r="D1467" s="33">
        <v>665431</v>
      </c>
      <c r="E1467" s="33"/>
      <c r="F1467" s="33"/>
      <c r="G1467" s="33"/>
    </row>
    <row r="1468" spans="1:7" ht="63" customHeight="1" x14ac:dyDescent="0.3">
      <c r="A1468" s="51" t="s">
        <v>403</v>
      </c>
      <c r="B1468" s="33"/>
      <c r="C1468" s="33"/>
      <c r="D1468" s="33"/>
      <c r="E1468" s="37"/>
      <c r="F1468" s="37"/>
      <c r="G1468" s="37"/>
    </row>
    <row r="1469" spans="1:7" ht="77.25" customHeight="1" x14ac:dyDescent="0.3">
      <c r="A1469" s="334" t="s">
        <v>404</v>
      </c>
      <c r="B1469" s="32">
        <v>1369</v>
      </c>
      <c r="C1469" s="32">
        <v>1356.3</v>
      </c>
      <c r="D1469" s="32">
        <v>1434.3</v>
      </c>
      <c r="E1469" s="32"/>
      <c r="F1469" s="32"/>
      <c r="G1469" s="32"/>
    </row>
    <row r="1470" spans="1:7" ht="112.5" customHeight="1" x14ac:dyDescent="0.3">
      <c r="A1470" s="334" t="s">
        <v>405</v>
      </c>
      <c r="B1470" s="33">
        <v>76.400000000000006</v>
      </c>
      <c r="C1470" s="33">
        <v>90.1</v>
      </c>
      <c r="D1470" s="33">
        <v>93</v>
      </c>
      <c r="E1470" s="33">
        <v>76.400000000000006</v>
      </c>
      <c r="F1470" s="33">
        <v>90.1</v>
      </c>
      <c r="G1470" s="33">
        <v>93</v>
      </c>
    </row>
    <row r="1471" spans="1:7" ht="142.5" customHeight="1" x14ac:dyDescent="0.3">
      <c r="A1471" s="51" t="s">
        <v>406</v>
      </c>
      <c r="B1471" s="32">
        <v>9254.4</v>
      </c>
      <c r="C1471" s="32">
        <v>24385.3</v>
      </c>
      <c r="D1471" s="32">
        <v>26967.3</v>
      </c>
      <c r="E1471" s="32">
        <v>9254.4</v>
      </c>
      <c r="F1471" s="32">
        <v>24385.3</v>
      </c>
      <c r="G1471" s="32">
        <v>26967.3</v>
      </c>
    </row>
    <row r="1472" spans="1:7" ht="121.5" customHeight="1" x14ac:dyDescent="0.3">
      <c r="A1472" s="51" t="s">
        <v>407</v>
      </c>
      <c r="B1472" s="32"/>
      <c r="C1472" s="32"/>
      <c r="D1472" s="32"/>
      <c r="E1472" s="32"/>
      <c r="F1472" s="32"/>
      <c r="G1472" s="32"/>
    </row>
    <row r="1473" spans="1:7" ht="84.75" customHeight="1" x14ac:dyDescent="0.3">
      <c r="A1473" s="51" t="s">
        <v>408</v>
      </c>
      <c r="B1473" s="32">
        <v>223.1</v>
      </c>
      <c r="C1473" s="32">
        <v>234.2</v>
      </c>
      <c r="D1473" s="32">
        <v>245.9</v>
      </c>
      <c r="E1473" s="32">
        <v>223.1</v>
      </c>
      <c r="F1473" s="32">
        <v>234.2</v>
      </c>
      <c r="G1473" s="32">
        <v>245.9</v>
      </c>
    </row>
    <row r="1474" spans="1:7" ht="115.5" customHeight="1" x14ac:dyDescent="0.3">
      <c r="A1474" s="51" t="s">
        <v>409</v>
      </c>
      <c r="B1474" s="33">
        <v>2421</v>
      </c>
      <c r="C1474" s="33">
        <v>2619.8000000000002</v>
      </c>
      <c r="D1474" s="33">
        <v>2750.7</v>
      </c>
      <c r="E1474" s="33">
        <v>2421</v>
      </c>
      <c r="F1474" s="33">
        <v>2619.8000000000002</v>
      </c>
      <c r="G1474" s="33">
        <v>2750.7</v>
      </c>
    </row>
    <row r="1475" spans="1:7" ht="73.5" customHeight="1" x14ac:dyDescent="0.3">
      <c r="A1475" s="51" t="s">
        <v>410</v>
      </c>
      <c r="B1475" s="32">
        <v>1478.2</v>
      </c>
      <c r="C1475" s="32">
        <v>1639.6</v>
      </c>
      <c r="D1475" s="32">
        <v>1816.6</v>
      </c>
      <c r="E1475" s="32">
        <v>1478.2</v>
      </c>
      <c r="F1475" s="32">
        <v>1639.6</v>
      </c>
      <c r="G1475" s="32">
        <v>1816.6</v>
      </c>
    </row>
    <row r="1476" spans="1:7" ht="48" customHeight="1" x14ac:dyDescent="0.3">
      <c r="A1476" s="51" t="s">
        <v>411</v>
      </c>
      <c r="B1476" s="33">
        <v>18352.8</v>
      </c>
      <c r="C1476" s="33">
        <v>18352.8</v>
      </c>
      <c r="D1476" s="33">
        <v>18352.8</v>
      </c>
      <c r="E1476" s="37"/>
      <c r="F1476" s="37"/>
      <c r="G1476" s="37"/>
    </row>
    <row r="1477" spans="1:7" ht="66" customHeight="1" x14ac:dyDescent="0.3">
      <c r="A1477" s="51" t="s">
        <v>412</v>
      </c>
      <c r="B1477" s="33">
        <v>10000</v>
      </c>
      <c r="C1477" s="33">
        <v>2000</v>
      </c>
      <c r="D1477" s="33">
        <v>2000</v>
      </c>
      <c r="E1477" s="37"/>
      <c r="F1477" s="37"/>
      <c r="G1477" s="37"/>
    </row>
    <row r="1478" spans="1:7" ht="57" customHeight="1" x14ac:dyDescent="0.3">
      <c r="A1478" s="51" t="s">
        <v>969</v>
      </c>
      <c r="B1478" s="33">
        <v>300</v>
      </c>
      <c r="C1478" s="33">
        <v>300</v>
      </c>
      <c r="D1478" s="33">
        <v>300</v>
      </c>
      <c r="E1478" s="37"/>
      <c r="F1478" s="37"/>
      <c r="G1478" s="37"/>
    </row>
    <row r="1479" spans="1:7" ht="79.5" customHeight="1" x14ac:dyDescent="0.3">
      <c r="A1479" s="51" t="s">
        <v>968</v>
      </c>
      <c r="B1479" s="33">
        <v>4500</v>
      </c>
      <c r="C1479" s="33">
        <v>4500</v>
      </c>
      <c r="D1479" s="33">
        <v>4500</v>
      </c>
      <c r="E1479" s="37"/>
      <c r="F1479" s="37"/>
      <c r="G1479" s="37"/>
    </row>
    <row r="1480" spans="1:7" ht="10.5" customHeight="1" x14ac:dyDescent="0.3">
      <c r="A1480" s="167"/>
      <c r="B1480" s="97"/>
      <c r="C1480" s="98"/>
      <c r="D1480" s="97"/>
      <c r="E1480" s="97"/>
      <c r="F1480" s="97"/>
      <c r="G1480" s="97"/>
    </row>
    <row r="1481" spans="1:7" ht="18.75" customHeight="1" x14ac:dyDescent="0.3">
      <c r="A1481" s="168" t="s">
        <v>9</v>
      </c>
      <c r="B1481" s="36">
        <v>25111749.899999999</v>
      </c>
      <c r="C1481" s="36">
        <v>26058500.700000007</v>
      </c>
      <c r="D1481" s="36">
        <v>27215291.600000001</v>
      </c>
      <c r="E1481" s="36">
        <v>24313704.799999997</v>
      </c>
      <c r="F1481" s="36">
        <v>25325386.300000001</v>
      </c>
      <c r="G1481" s="36">
        <v>26526129.5</v>
      </c>
    </row>
    <row r="1482" spans="1:7" ht="35.25" customHeight="1" x14ac:dyDescent="0.3">
      <c r="A1482" s="168" t="s">
        <v>614</v>
      </c>
      <c r="B1482" s="36">
        <v>24151451.399999999</v>
      </c>
      <c r="C1482" s="36">
        <v>25078166.100000001</v>
      </c>
      <c r="D1482" s="36">
        <v>26187313.300000001</v>
      </c>
      <c r="E1482" s="36">
        <v>24164915.699999999</v>
      </c>
      <c r="F1482" s="36">
        <v>25093524.699999999</v>
      </c>
      <c r="G1482" s="36">
        <v>26222680.5</v>
      </c>
    </row>
    <row r="1483" spans="1:7" ht="19.5" customHeight="1" x14ac:dyDescent="0.3">
      <c r="A1483" s="170" t="s">
        <v>1</v>
      </c>
      <c r="B1483" s="36"/>
      <c r="C1483" s="36"/>
      <c r="D1483" s="36"/>
      <c r="E1483" s="36"/>
      <c r="F1483" s="36"/>
      <c r="G1483" s="36"/>
    </row>
    <row r="1484" spans="1:7" ht="36.75" customHeight="1" x14ac:dyDescent="0.3">
      <c r="A1484" s="168" t="s">
        <v>615</v>
      </c>
      <c r="B1484" s="36">
        <v>111462.39999999999</v>
      </c>
      <c r="C1484" s="36">
        <v>79441.5</v>
      </c>
      <c r="D1484" s="36">
        <v>96040.7</v>
      </c>
      <c r="E1484" s="36">
        <v>54440.1</v>
      </c>
      <c r="F1484" s="36">
        <v>58938.1</v>
      </c>
      <c r="G1484" s="36">
        <v>63529.5</v>
      </c>
    </row>
    <row r="1485" spans="1:7" ht="19.5" customHeight="1" x14ac:dyDescent="0.3">
      <c r="A1485" s="170" t="s">
        <v>1</v>
      </c>
      <c r="B1485" s="36"/>
      <c r="C1485" s="36"/>
      <c r="D1485" s="36"/>
      <c r="E1485" s="36"/>
      <c r="F1485" s="36"/>
      <c r="G1485" s="36"/>
    </row>
    <row r="1486" spans="1:7" ht="27" customHeight="1" x14ac:dyDescent="0.3">
      <c r="A1486" s="168" t="s">
        <v>2</v>
      </c>
      <c r="B1486" s="36">
        <v>848836.10000000009</v>
      </c>
      <c r="C1486" s="36">
        <v>900893.10000000009</v>
      </c>
      <c r="D1486" s="36">
        <v>931937.60000000009</v>
      </c>
      <c r="E1486" s="36">
        <v>94348.999999999985</v>
      </c>
      <c r="F1486" s="36">
        <v>172923.5</v>
      </c>
      <c r="G1486" s="36">
        <v>239919.5</v>
      </c>
    </row>
    <row r="1487" spans="1:7" ht="20.25" customHeight="1" x14ac:dyDescent="0.3">
      <c r="A1487" s="168"/>
      <c r="B1487" s="36"/>
      <c r="C1487" s="36"/>
      <c r="D1487" s="36"/>
      <c r="E1487" s="36"/>
      <c r="F1487" s="36"/>
      <c r="G1487" s="36"/>
    </row>
    <row r="1488" spans="1:7" ht="29.25" customHeight="1" x14ac:dyDescent="0.3">
      <c r="A1488" s="361" t="s">
        <v>190</v>
      </c>
      <c r="B1488" s="361"/>
      <c r="C1488" s="361"/>
      <c r="D1488" s="361"/>
      <c r="E1488" s="361"/>
      <c r="F1488" s="361"/>
      <c r="G1488" s="361"/>
    </row>
    <row r="1489" spans="1:11" ht="20.25" customHeight="1" x14ac:dyDescent="0.35">
      <c r="A1489" s="358" t="s">
        <v>611</v>
      </c>
      <c r="B1489" s="358"/>
      <c r="C1489" s="358"/>
      <c r="D1489" s="358"/>
      <c r="E1489" s="358"/>
      <c r="F1489" s="358"/>
      <c r="G1489" s="358"/>
    </row>
    <row r="1490" spans="1:11" ht="20.25" customHeight="1" x14ac:dyDescent="0.3">
      <c r="A1490" s="359" t="s">
        <v>1028</v>
      </c>
      <c r="B1490" s="359"/>
      <c r="C1490" s="359"/>
      <c r="D1490" s="359"/>
      <c r="E1490" s="359"/>
      <c r="F1490" s="359"/>
      <c r="G1490" s="359"/>
    </row>
    <row r="1491" spans="1:11" ht="20.25" customHeight="1" x14ac:dyDescent="0.3">
      <c r="A1491" s="359" t="s">
        <v>1029</v>
      </c>
      <c r="B1491" s="359"/>
      <c r="C1491" s="359"/>
      <c r="D1491" s="359"/>
      <c r="E1491" s="359"/>
      <c r="F1491" s="359"/>
      <c r="G1491" s="359"/>
    </row>
    <row r="1492" spans="1:11" ht="20.25" customHeight="1" x14ac:dyDescent="0.3">
      <c r="A1492" s="359" t="s">
        <v>1030</v>
      </c>
      <c r="B1492" s="359"/>
      <c r="C1492" s="359"/>
      <c r="D1492" s="359"/>
      <c r="E1492" s="359"/>
      <c r="F1492" s="359"/>
      <c r="G1492" s="359"/>
    </row>
    <row r="1493" spans="1:11" ht="20.25" customHeight="1" x14ac:dyDescent="0.3">
      <c r="A1493" s="359" t="s">
        <v>1031</v>
      </c>
      <c r="B1493" s="359"/>
      <c r="C1493" s="359"/>
      <c r="D1493" s="359"/>
      <c r="E1493" s="359"/>
      <c r="F1493" s="359"/>
      <c r="G1493" s="359"/>
    </row>
    <row r="1494" spans="1:11" ht="20.25" customHeight="1" x14ac:dyDescent="0.3">
      <c r="A1494" s="359" t="s">
        <v>1032</v>
      </c>
      <c r="B1494" s="359"/>
      <c r="C1494" s="359"/>
      <c r="D1494" s="359"/>
      <c r="E1494" s="359"/>
      <c r="F1494" s="359"/>
      <c r="G1494" s="359"/>
    </row>
    <row r="1495" spans="1:11" ht="38.25" x14ac:dyDescent="0.3">
      <c r="A1495" s="10" t="s">
        <v>612</v>
      </c>
      <c r="B1495" s="9" t="s">
        <v>8</v>
      </c>
      <c r="C1495" s="9" t="s">
        <v>8</v>
      </c>
      <c r="D1495" s="9" t="s">
        <v>8</v>
      </c>
      <c r="E1495" s="9">
        <v>481732.9</v>
      </c>
      <c r="F1495" s="9">
        <v>476738.7</v>
      </c>
      <c r="G1495" s="9">
        <v>463883.4</v>
      </c>
      <c r="I1495" s="337">
        <f>E1495-B1502</f>
        <v>0</v>
      </c>
      <c r="J1495" s="337">
        <f>F1495-C1502</f>
        <v>0</v>
      </c>
      <c r="K1495" s="337">
        <f>G1495-D1502</f>
        <v>0</v>
      </c>
    </row>
    <row r="1496" spans="1:11" s="70" customFormat="1" ht="29.25" customHeight="1" x14ac:dyDescent="0.3">
      <c r="A1496" s="10" t="s">
        <v>191</v>
      </c>
      <c r="B1496" s="338"/>
      <c r="C1496" s="338"/>
      <c r="D1496" s="338"/>
      <c r="E1496" s="9">
        <v>482302.5</v>
      </c>
      <c r="F1496" s="9">
        <v>470904.5</v>
      </c>
      <c r="G1496" s="9">
        <v>457772.4</v>
      </c>
      <c r="I1496" s="339">
        <f>E1496-E1502</f>
        <v>0</v>
      </c>
      <c r="J1496" s="339">
        <f>F1496-F1502</f>
        <v>0</v>
      </c>
      <c r="K1496" s="339">
        <f>G1496-G1502</f>
        <v>0</v>
      </c>
    </row>
    <row r="1497" spans="1:11" s="70" customFormat="1" x14ac:dyDescent="0.3">
      <c r="A1497" s="10" t="s">
        <v>120</v>
      </c>
      <c r="B1497" s="36">
        <v>0</v>
      </c>
      <c r="C1497" s="36">
        <v>0</v>
      </c>
      <c r="D1497" s="36">
        <v>0</v>
      </c>
      <c r="E1497" s="36">
        <v>569.6</v>
      </c>
      <c r="F1497" s="36">
        <v>-5834.2</v>
      </c>
      <c r="G1497" s="36">
        <v>-6111</v>
      </c>
    </row>
    <row r="1498" spans="1:11" s="70" customFormat="1" ht="21.75" customHeight="1" x14ac:dyDescent="0.3">
      <c r="A1498" s="10" t="s">
        <v>121</v>
      </c>
      <c r="B1498" s="36"/>
      <c r="C1498" s="36"/>
      <c r="D1498" s="36"/>
      <c r="E1498" s="36"/>
      <c r="F1498" s="36"/>
      <c r="G1498" s="36"/>
    </row>
    <row r="1499" spans="1:11" s="70" customFormat="1" ht="37.5" x14ac:dyDescent="0.3">
      <c r="A1499" s="260" t="s">
        <v>783</v>
      </c>
      <c r="B1499" s="226"/>
      <c r="C1499" s="226"/>
      <c r="D1499" s="226"/>
      <c r="E1499" s="226">
        <v>25</v>
      </c>
      <c r="F1499" s="226">
        <v>20</v>
      </c>
      <c r="G1499" s="226">
        <v>10</v>
      </c>
    </row>
    <row r="1500" spans="1:11" s="70" customFormat="1" ht="21" customHeight="1" x14ac:dyDescent="0.3">
      <c r="A1500" s="340" t="s">
        <v>784</v>
      </c>
      <c r="B1500" s="226"/>
      <c r="C1500" s="226"/>
      <c r="D1500" s="226"/>
      <c r="E1500" s="226">
        <v>-309.39999999999998</v>
      </c>
      <c r="F1500" s="226">
        <v>-6603.4</v>
      </c>
      <c r="G1500" s="226">
        <v>-5769.6</v>
      </c>
    </row>
    <row r="1501" spans="1:11" s="15" customFormat="1" ht="33" customHeight="1" x14ac:dyDescent="0.3">
      <c r="A1501" s="260" t="s">
        <v>785</v>
      </c>
      <c r="B1501" s="226"/>
      <c r="C1501" s="226"/>
      <c r="D1501" s="226"/>
      <c r="E1501" s="226">
        <v>854</v>
      </c>
      <c r="F1501" s="226">
        <v>749.2</v>
      </c>
      <c r="G1501" s="226">
        <v>-351.4</v>
      </c>
    </row>
    <row r="1502" spans="1:11" ht="37.5" x14ac:dyDescent="0.3">
      <c r="A1502" s="140" t="s">
        <v>6</v>
      </c>
      <c r="B1502" s="22">
        <v>481732.89999999997</v>
      </c>
      <c r="C1502" s="22">
        <v>476738.7</v>
      </c>
      <c r="D1502" s="22">
        <v>463883.4</v>
      </c>
      <c r="E1502" s="22">
        <v>482302.5</v>
      </c>
      <c r="F1502" s="22">
        <v>470904.5</v>
      </c>
      <c r="G1502" s="22">
        <v>457772.4</v>
      </c>
      <c r="I1502" s="337">
        <f>E1496-E1502</f>
        <v>0</v>
      </c>
      <c r="J1502" s="337">
        <f>F1496-F1502</f>
        <v>0</v>
      </c>
      <c r="K1502" s="337">
        <f>G1496-G1502</f>
        <v>0</v>
      </c>
    </row>
    <row r="1503" spans="1:11" ht="55.5" customHeight="1" outlineLevel="1" x14ac:dyDescent="0.3">
      <c r="A1503" s="50" t="s">
        <v>786</v>
      </c>
      <c r="B1503" s="29">
        <v>14331.8</v>
      </c>
      <c r="C1503" s="29">
        <v>14331.8</v>
      </c>
      <c r="D1503" s="29">
        <v>14331.8</v>
      </c>
      <c r="E1503" s="29">
        <v>14331.8</v>
      </c>
      <c r="F1503" s="29">
        <v>14331.8</v>
      </c>
      <c r="G1503" s="29">
        <v>14331.8</v>
      </c>
    </row>
    <row r="1504" spans="1:11" ht="33" customHeight="1" outlineLevel="1" x14ac:dyDescent="0.3">
      <c r="A1504" s="50" t="s">
        <v>787</v>
      </c>
      <c r="B1504" s="29">
        <v>3093</v>
      </c>
      <c r="C1504" s="29">
        <v>3093</v>
      </c>
      <c r="D1504" s="29">
        <v>3093</v>
      </c>
      <c r="E1504" s="29">
        <v>3093</v>
      </c>
      <c r="F1504" s="29">
        <v>3093</v>
      </c>
      <c r="G1504" s="29">
        <v>3093</v>
      </c>
    </row>
    <row r="1505" spans="1:7" ht="42.75" customHeight="1" outlineLevel="1" x14ac:dyDescent="0.3">
      <c r="A1505" s="50" t="s">
        <v>788</v>
      </c>
      <c r="B1505" s="29">
        <v>47237.5</v>
      </c>
      <c r="C1505" s="29">
        <v>42849.599999999999</v>
      </c>
      <c r="D1505" s="29">
        <v>29994.3</v>
      </c>
      <c r="E1505" s="59">
        <v>48116.5</v>
      </c>
      <c r="F1505" s="59">
        <v>43618.799999999996</v>
      </c>
      <c r="G1505" s="59">
        <v>29652.899999999998</v>
      </c>
    </row>
    <row r="1506" spans="1:7" ht="42.75" customHeight="1" outlineLevel="1" x14ac:dyDescent="0.3">
      <c r="A1506" s="50" t="s">
        <v>789</v>
      </c>
      <c r="B1506" s="29">
        <v>12045.6</v>
      </c>
      <c r="C1506" s="29">
        <v>12045.6</v>
      </c>
      <c r="D1506" s="29">
        <v>12045.6</v>
      </c>
      <c r="E1506" s="29">
        <v>12045.6</v>
      </c>
      <c r="F1506" s="29">
        <v>12045.6</v>
      </c>
      <c r="G1506" s="29">
        <v>12045.6</v>
      </c>
    </row>
    <row r="1507" spans="1:7" ht="42.75" customHeight="1" outlineLevel="1" x14ac:dyDescent="0.3">
      <c r="A1507" s="50" t="s">
        <v>790</v>
      </c>
      <c r="B1507" s="29">
        <v>1350</v>
      </c>
      <c r="C1507" s="29">
        <v>1350</v>
      </c>
      <c r="D1507" s="29">
        <v>1350</v>
      </c>
      <c r="E1507" s="29">
        <v>1350</v>
      </c>
      <c r="F1507" s="29">
        <v>1350</v>
      </c>
      <c r="G1507" s="29">
        <v>1350</v>
      </c>
    </row>
    <row r="1508" spans="1:7" ht="132.75" customHeight="1" outlineLevel="1" x14ac:dyDescent="0.3">
      <c r="A1508" s="50" t="s">
        <v>791</v>
      </c>
      <c r="B1508" s="29">
        <v>123007.8</v>
      </c>
      <c r="C1508" s="29">
        <v>109447.70000000001</v>
      </c>
      <c r="D1508" s="29">
        <v>96493.7</v>
      </c>
      <c r="E1508" s="29">
        <v>123007.8</v>
      </c>
      <c r="F1508" s="29">
        <v>109447.6</v>
      </c>
      <c r="G1508" s="29">
        <v>96493.7</v>
      </c>
    </row>
    <row r="1509" spans="1:7" ht="51" customHeight="1" outlineLevel="1" x14ac:dyDescent="0.3">
      <c r="A1509" s="50" t="s">
        <v>792</v>
      </c>
      <c r="B1509" s="29">
        <v>21589.8</v>
      </c>
      <c r="C1509" s="29">
        <v>21589.8</v>
      </c>
      <c r="D1509" s="29">
        <v>21589.8</v>
      </c>
      <c r="E1509" s="29">
        <v>21589.8</v>
      </c>
      <c r="F1509" s="29">
        <v>21589.8</v>
      </c>
      <c r="G1509" s="29">
        <v>21589.8</v>
      </c>
    </row>
    <row r="1510" spans="1:7" ht="105" customHeight="1" outlineLevel="1" x14ac:dyDescent="0.3">
      <c r="A1510" s="50" t="s">
        <v>793</v>
      </c>
      <c r="B1510" s="29">
        <v>45770.3</v>
      </c>
      <c r="C1510" s="29">
        <v>48058.8</v>
      </c>
      <c r="D1510" s="29">
        <v>50347.3</v>
      </c>
      <c r="E1510" s="29">
        <v>45770.3</v>
      </c>
      <c r="F1510" s="29">
        <v>46738.200000000004</v>
      </c>
      <c r="G1510" s="29">
        <v>49193.4</v>
      </c>
    </row>
    <row r="1511" spans="1:7" ht="104.25" customHeight="1" outlineLevel="1" x14ac:dyDescent="0.3">
      <c r="A1511" s="50" t="s">
        <v>794</v>
      </c>
      <c r="B1511" s="29">
        <v>50951.9</v>
      </c>
      <c r="C1511" s="29">
        <v>53499.5</v>
      </c>
      <c r="D1511" s="29">
        <v>56047.1</v>
      </c>
      <c r="E1511" s="29">
        <v>50951.9</v>
      </c>
      <c r="F1511" s="29">
        <v>52178.9</v>
      </c>
      <c r="G1511" s="29">
        <v>54893.2</v>
      </c>
    </row>
    <row r="1512" spans="1:7" ht="88.5" customHeight="1" outlineLevel="1" x14ac:dyDescent="0.3">
      <c r="A1512" s="50" t="s">
        <v>795</v>
      </c>
      <c r="B1512" s="29">
        <v>62178.6</v>
      </c>
      <c r="C1512" s="29">
        <v>65287.5</v>
      </c>
      <c r="D1512" s="29">
        <v>68396.5</v>
      </c>
      <c r="E1512" s="29">
        <v>62178.6</v>
      </c>
      <c r="F1512" s="29">
        <v>63966.9</v>
      </c>
      <c r="G1512" s="29">
        <v>67242.600000000006</v>
      </c>
    </row>
    <row r="1513" spans="1:7" ht="81" customHeight="1" outlineLevel="1" x14ac:dyDescent="0.3">
      <c r="A1513" s="341" t="s">
        <v>796</v>
      </c>
      <c r="B1513" s="29">
        <v>40588.800000000003</v>
      </c>
      <c r="C1513" s="29">
        <v>42618.2</v>
      </c>
      <c r="D1513" s="29">
        <v>44647.7</v>
      </c>
      <c r="E1513" s="29">
        <v>40434.100000000006</v>
      </c>
      <c r="F1513" s="29">
        <v>41297.599999999999</v>
      </c>
      <c r="G1513" s="29">
        <v>43493.799999999996</v>
      </c>
    </row>
    <row r="1514" spans="1:7" ht="86.25" customHeight="1" outlineLevel="1" x14ac:dyDescent="0.3">
      <c r="A1514" s="50" t="s">
        <v>797</v>
      </c>
      <c r="B1514" s="29">
        <v>59587.8</v>
      </c>
      <c r="C1514" s="29">
        <v>62567.199999999997</v>
      </c>
      <c r="D1514" s="29">
        <v>65546.600000000006</v>
      </c>
      <c r="E1514" s="29">
        <v>59433.100000000006</v>
      </c>
      <c r="F1514" s="29">
        <v>61246.299999999996</v>
      </c>
      <c r="G1514" s="29">
        <v>64392.600000000006</v>
      </c>
    </row>
    <row r="1515" spans="1:7" ht="36" customHeight="1" x14ac:dyDescent="0.3">
      <c r="A1515" s="150" t="s">
        <v>613</v>
      </c>
      <c r="B1515" s="49">
        <v>1600</v>
      </c>
      <c r="C1515" s="49">
        <v>1600</v>
      </c>
      <c r="D1515" s="49">
        <v>300</v>
      </c>
      <c r="E1515" s="49">
        <v>1150</v>
      </c>
      <c r="F1515" s="49">
        <v>1150</v>
      </c>
      <c r="G1515" s="49">
        <v>0</v>
      </c>
    </row>
    <row r="1516" spans="1:7" ht="43.5" customHeight="1" outlineLevel="1" x14ac:dyDescent="0.3">
      <c r="A1516" s="342" t="s">
        <v>798</v>
      </c>
      <c r="B1516" s="33">
        <v>150</v>
      </c>
      <c r="C1516" s="54">
        <v>150</v>
      </c>
      <c r="D1516" s="54">
        <v>150</v>
      </c>
      <c r="E1516" s="54"/>
      <c r="F1516" s="54"/>
      <c r="G1516" s="54"/>
    </row>
    <row r="1517" spans="1:7" ht="39" customHeight="1" outlineLevel="1" x14ac:dyDescent="0.3">
      <c r="A1517" s="342" t="s">
        <v>799</v>
      </c>
      <c r="B1517" s="33">
        <v>150</v>
      </c>
      <c r="C1517" s="54">
        <v>150</v>
      </c>
      <c r="D1517" s="54">
        <v>150</v>
      </c>
      <c r="E1517" s="54"/>
      <c r="F1517" s="54"/>
      <c r="G1517" s="54"/>
    </row>
    <row r="1518" spans="1:7" ht="37.5" outlineLevel="1" x14ac:dyDescent="0.3">
      <c r="A1518" s="342" t="s">
        <v>800</v>
      </c>
      <c r="B1518" s="33">
        <v>250</v>
      </c>
      <c r="C1518" s="54">
        <v>250</v>
      </c>
      <c r="D1518" s="54"/>
      <c r="E1518" s="33">
        <v>250</v>
      </c>
      <c r="F1518" s="54">
        <v>250</v>
      </c>
      <c r="G1518" s="54"/>
    </row>
    <row r="1519" spans="1:7" ht="37.5" outlineLevel="1" x14ac:dyDescent="0.3">
      <c r="A1519" s="342" t="s">
        <v>801</v>
      </c>
      <c r="B1519" s="33">
        <v>200</v>
      </c>
      <c r="C1519" s="54">
        <v>200</v>
      </c>
      <c r="D1519" s="54"/>
      <c r="E1519" s="33">
        <v>200</v>
      </c>
      <c r="F1519" s="54">
        <v>200</v>
      </c>
      <c r="G1519" s="54"/>
    </row>
    <row r="1520" spans="1:7" ht="105" customHeight="1" outlineLevel="1" x14ac:dyDescent="0.3">
      <c r="A1520" s="342" t="s">
        <v>802</v>
      </c>
      <c r="B1520" s="33">
        <v>200</v>
      </c>
      <c r="C1520" s="33">
        <v>200</v>
      </c>
      <c r="D1520" s="54"/>
      <c r="E1520" s="54">
        <v>200</v>
      </c>
      <c r="F1520" s="54">
        <v>200</v>
      </c>
      <c r="G1520" s="54"/>
    </row>
    <row r="1521" spans="1:7" ht="28.5" customHeight="1" outlineLevel="1" x14ac:dyDescent="0.3">
      <c r="A1521" s="342" t="s">
        <v>803</v>
      </c>
      <c r="B1521" s="33">
        <v>150</v>
      </c>
      <c r="C1521" s="33">
        <v>150</v>
      </c>
      <c r="D1521" s="54"/>
      <c r="E1521" s="54"/>
      <c r="F1521" s="54"/>
      <c r="G1521" s="54"/>
    </row>
    <row r="1522" spans="1:7" ht="37.5" customHeight="1" outlineLevel="1" x14ac:dyDescent="0.3">
      <c r="A1522" s="342" t="s">
        <v>804</v>
      </c>
      <c r="B1522" s="33">
        <v>500</v>
      </c>
      <c r="C1522" s="33">
        <v>500</v>
      </c>
      <c r="D1522" s="54"/>
      <c r="E1522" s="54">
        <v>500</v>
      </c>
      <c r="F1522" s="54">
        <v>500</v>
      </c>
      <c r="G1522" s="54"/>
    </row>
    <row r="1523" spans="1:7" ht="28.5" customHeight="1" x14ac:dyDescent="0.3">
      <c r="A1523" s="163" t="s">
        <v>7</v>
      </c>
      <c r="B1523" s="79">
        <v>12515.1</v>
      </c>
      <c r="C1523" s="79">
        <v>11085.1</v>
      </c>
      <c r="D1523" s="79">
        <v>11085.1</v>
      </c>
      <c r="E1523" s="79">
        <v>4732.5</v>
      </c>
      <c r="F1523" s="79">
        <v>3302.5</v>
      </c>
      <c r="G1523" s="79">
        <v>3302.5</v>
      </c>
    </row>
    <row r="1524" spans="1:7" ht="37.5" customHeight="1" outlineLevel="1" x14ac:dyDescent="0.3">
      <c r="A1524" s="342" t="s">
        <v>805</v>
      </c>
      <c r="B1524" s="33">
        <v>50</v>
      </c>
      <c r="C1524" s="33"/>
      <c r="D1524" s="54"/>
      <c r="E1524" s="37">
        <v>50</v>
      </c>
      <c r="F1524" s="37"/>
      <c r="G1524" s="37"/>
    </row>
    <row r="1525" spans="1:7" ht="58.5" customHeight="1" outlineLevel="1" x14ac:dyDescent="0.3">
      <c r="A1525" s="342" t="s">
        <v>806</v>
      </c>
      <c r="B1525" s="33">
        <v>100</v>
      </c>
      <c r="C1525" s="33"/>
      <c r="D1525" s="54"/>
      <c r="E1525" s="37">
        <v>100</v>
      </c>
      <c r="F1525" s="37"/>
      <c r="G1525" s="37"/>
    </row>
    <row r="1526" spans="1:7" ht="64.5" customHeight="1" outlineLevel="1" x14ac:dyDescent="0.3">
      <c r="A1526" s="342" t="s">
        <v>807</v>
      </c>
      <c r="B1526" s="33">
        <v>100</v>
      </c>
      <c r="C1526" s="33"/>
      <c r="D1526" s="54"/>
      <c r="E1526" s="37">
        <v>100</v>
      </c>
      <c r="F1526" s="37"/>
      <c r="G1526" s="37"/>
    </row>
    <row r="1527" spans="1:7" ht="62.25" customHeight="1" outlineLevel="1" x14ac:dyDescent="0.3">
      <c r="A1527" s="342" t="s">
        <v>808</v>
      </c>
      <c r="B1527" s="33">
        <v>300</v>
      </c>
      <c r="C1527" s="33"/>
      <c r="D1527" s="54"/>
      <c r="E1527" s="37">
        <v>300</v>
      </c>
      <c r="F1527" s="37"/>
      <c r="G1527" s="37"/>
    </row>
    <row r="1528" spans="1:7" ht="59.25" customHeight="1" outlineLevel="1" x14ac:dyDescent="0.3">
      <c r="A1528" s="342" t="s">
        <v>809</v>
      </c>
      <c r="B1528" s="33">
        <v>1320</v>
      </c>
      <c r="C1528" s="33">
        <v>440</v>
      </c>
      <c r="D1528" s="54">
        <v>440</v>
      </c>
      <c r="E1528" s="37">
        <v>1320</v>
      </c>
      <c r="F1528" s="37">
        <v>440</v>
      </c>
      <c r="G1528" s="37">
        <v>440</v>
      </c>
    </row>
    <row r="1529" spans="1:7" s="15" customFormat="1" ht="82.5" customHeight="1" outlineLevel="1" x14ac:dyDescent="0.3">
      <c r="A1529" s="343" t="s">
        <v>810</v>
      </c>
      <c r="B1529" s="59">
        <v>7782.6</v>
      </c>
      <c r="C1529" s="59">
        <v>7782.6</v>
      </c>
      <c r="D1529" s="46">
        <v>7782.6</v>
      </c>
      <c r="E1529" s="77"/>
      <c r="F1529" s="77"/>
      <c r="G1529" s="77"/>
    </row>
    <row r="1530" spans="1:7" x14ac:dyDescent="0.3">
      <c r="A1530" s="344"/>
      <c r="B1530" s="345"/>
      <c r="C1530" s="346"/>
      <c r="D1530" s="345"/>
      <c r="E1530" s="345"/>
      <c r="F1530" s="345"/>
      <c r="G1530" s="345"/>
    </row>
    <row r="1531" spans="1:7" ht="18.75" customHeight="1" x14ac:dyDescent="0.3">
      <c r="A1531" s="168" t="s">
        <v>9</v>
      </c>
      <c r="B1531" s="36">
        <v>495847.99999999994</v>
      </c>
      <c r="C1531" s="36">
        <v>489423.8</v>
      </c>
      <c r="D1531" s="36">
        <v>475268.5</v>
      </c>
      <c r="E1531" s="36">
        <v>488185</v>
      </c>
      <c r="F1531" s="36">
        <v>475357</v>
      </c>
      <c r="G1531" s="36">
        <v>461074.9</v>
      </c>
    </row>
    <row r="1532" spans="1:7" ht="35.25" customHeight="1" x14ac:dyDescent="0.3">
      <c r="A1532" s="168" t="s">
        <v>614</v>
      </c>
      <c r="B1532" s="36">
        <v>481732.89999999997</v>
      </c>
      <c r="C1532" s="36">
        <v>476738.7</v>
      </c>
      <c r="D1532" s="36">
        <v>463883.4</v>
      </c>
      <c r="E1532" s="36">
        <v>482302.5</v>
      </c>
      <c r="F1532" s="36">
        <v>470904.5</v>
      </c>
      <c r="G1532" s="36">
        <v>457772.4</v>
      </c>
    </row>
    <row r="1533" spans="1:7" ht="24" customHeight="1" x14ac:dyDescent="0.3">
      <c r="A1533" s="170" t="s">
        <v>1</v>
      </c>
      <c r="B1533" s="36"/>
      <c r="C1533" s="347"/>
      <c r="D1533" s="348"/>
      <c r="E1533" s="347"/>
      <c r="F1533" s="347"/>
      <c r="G1533" s="347"/>
    </row>
    <row r="1534" spans="1:7" ht="36.75" customHeight="1" x14ac:dyDescent="0.3">
      <c r="A1534" s="168" t="s">
        <v>615</v>
      </c>
      <c r="B1534" s="36">
        <v>1600</v>
      </c>
      <c r="C1534" s="36">
        <v>1600</v>
      </c>
      <c r="D1534" s="36">
        <v>300</v>
      </c>
      <c r="E1534" s="36">
        <v>1150</v>
      </c>
      <c r="F1534" s="36">
        <v>1150</v>
      </c>
      <c r="G1534" s="36">
        <v>0</v>
      </c>
    </row>
    <row r="1535" spans="1:7" ht="25.5" customHeight="1" x14ac:dyDescent="0.3">
      <c r="A1535" s="170" t="s">
        <v>1</v>
      </c>
      <c r="B1535" s="36"/>
      <c r="C1535" s="347"/>
      <c r="D1535" s="348"/>
      <c r="E1535" s="347"/>
      <c r="F1535" s="347"/>
      <c r="G1535" s="347"/>
    </row>
    <row r="1536" spans="1:7" x14ac:dyDescent="0.3">
      <c r="A1536" s="168" t="s">
        <v>2</v>
      </c>
      <c r="B1536" s="36">
        <v>12515.1</v>
      </c>
      <c r="C1536" s="36">
        <v>11085.1</v>
      </c>
      <c r="D1536" s="36">
        <v>11085.1</v>
      </c>
      <c r="E1536" s="36">
        <v>4732.5</v>
      </c>
      <c r="F1536" s="36">
        <v>3302.5</v>
      </c>
      <c r="G1536" s="36">
        <v>3302.5</v>
      </c>
    </row>
    <row r="1537" spans="1:7" ht="36.75" customHeight="1" x14ac:dyDescent="0.3">
      <c r="A1537" s="168"/>
      <c r="B1537" s="36"/>
      <c r="C1537" s="36"/>
      <c r="D1537" s="36"/>
      <c r="E1537" s="36"/>
      <c r="F1537" s="36"/>
      <c r="G1537" s="36"/>
    </row>
    <row r="1538" spans="1:7" x14ac:dyDescent="0.3">
      <c r="B1538" s="350"/>
      <c r="C1538" s="350"/>
      <c r="D1538" s="350"/>
      <c r="E1538" s="350"/>
      <c r="F1538" s="350"/>
      <c r="G1538" s="350"/>
    </row>
    <row r="1539" spans="1:7" ht="24" customHeight="1" x14ac:dyDescent="0.3">
      <c r="E1539" s="352"/>
    </row>
  </sheetData>
  <mergeCells count="175">
    <mergeCell ref="A7:G7"/>
    <mergeCell ref="A8:G8"/>
    <mergeCell ref="A9:G9"/>
    <mergeCell ref="A10:G10"/>
    <mergeCell ref="A11:G11"/>
    <mergeCell ref="A2:G2"/>
    <mergeCell ref="A3:A5"/>
    <mergeCell ref="B3:D3"/>
    <mergeCell ref="B4:D4"/>
    <mergeCell ref="E4:G4"/>
    <mergeCell ref="E3:G3"/>
    <mergeCell ref="A145:G145"/>
    <mergeCell ref="A146:G146"/>
    <mergeCell ref="A147:G147"/>
    <mergeCell ref="A148:G148"/>
    <mergeCell ref="A12:G12"/>
    <mergeCell ref="A13:G13"/>
    <mergeCell ref="A14:G14"/>
    <mergeCell ref="A15:G15"/>
    <mergeCell ref="A16:G16"/>
    <mergeCell ref="A17:G17"/>
    <mergeCell ref="A228:G228"/>
    <mergeCell ref="A186:G186"/>
    <mergeCell ref="A223:G223"/>
    <mergeCell ref="A224:G224"/>
    <mergeCell ref="A225:G225"/>
    <mergeCell ref="A226:G226"/>
    <mergeCell ref="A227:G227"/>
    <mergeCell ref="A182:G182"/>
    <mergeCell ref="A183:G183"/>
    <mergeCell ref="A184:G184"/>
    <mergeCell ref="A185:G185"/>
    <mergeCell ref="A326:G326"/>
    <mergeCell ref="A361:G361"/>
    <mergeCell ref="A362:G362"/>
    <mergeCell ref="A363:G363"/>
    <mergeCell ref="A394:G394"/>
    <mergeCell ref="A395:G395"/>
    <mergeCell ref="A264:A265"/>
    <mergeCell ref="A266:A267"/>
    <mergeCell ref="A324:G324"/>
    <mergeCell ref="A325:G325"/>
    <mergeCell ref="A437:G437"/>
    <mergeCell ref="A438:G438"/>
    <mergeCell ref="A439:G439"/>
    <mergeCell ref="A440:G440"/>
    <mergeCell ref="A485:G485"/>
    <mergeCell ref="A486:G486"/>
    <mergeCell ref="A396:G396"/>
    <mergeCell ref="A397:G397"/>
    <mergeCell ref="A426:G426"/>
    <mergeCell ref="A434:G434"/>
    <mergeCell ref="A435:G435"/>
    <mergeCell ref="A436:G436"/>
    <mergeCell ref="A542:G542"/>
    <mergeCell ref="A543:G543"/>
    <mergeCell ref="A544:G544"/>
    <mergeCell ref="A545:G545"/>
    <mergeCell ref="A546:G546"/>
    <mergeCell ref="A487:G487"/>
    <mergeCell ref="A488:G488"/>
    <mergeCell ref="A489:G489"/>
    <mergeCell ref="A490:G490"/>
    <mergeCell ref="A491:G491"/>
    <mergeCell ref="A582:G582"/>
    <mergeCell ref="A583:G583"/>
    <mergeCell ref="A601:G601"/>
    <mergeCell ref="A602:G602"/>
    <mergeCell ref="A603:G603"/>
    <mergeCell ref="A604:G604"/>
    <mergeCell ref="A547:G547"/>
    <mergeCell ref="A548:G548"/>
    <mergeCell ref="A549:G549"/>
    <mergeCell ref="A550:G550"/>
    <mergeCell ref="A581:G581"/>
    <mergeCell ref="A628:G628"/>
    <mergeCell ref="A629:G629"/>
    <mergeCell ref="A630:G630"/>
    <mergeCell ref="A631:G631"/>
    <mergeCell ref="A632:G632"/>
    <mergeCell ref="A633:G633"/>
    <mergeCell ref="A605:G605"/>
    <mergeCell ref="A624:G624"/>
    <mergeCell ref="A625:G625"/>
    <mergeCell ref="A626:G626"/>
    <mergeCell ref="A627:G627"/>
    <mergeCell ref="A794:G794"/>
    <mergeCell ref="A795:G795"/>
    <mergeCell ref="A796:G796"/>
    <mergeCell ref="A797:G797"/>
    <mergeCell ref="A798:G798"/>
    <mergeCell ref="A634:G634"/>
    <mergeCell ref="A658:G658"/>
    <mergeCell ref="A659:G659"/>
    <mergeCell ref="A660:G660"/>
    <mergeCell ref="A661:G661"/>
    <mergeCell ref="A662:G662"/>
    <mergeCell ref="A839:G839"/>
    <mergeCell ref="A840:G840"/>
    <mergeCell ref="A861:G861"/>
    <mergeCell ref="A862:G862"/>
    <mergeCell ref="A863:G863"/>
    <mergeCell ref="A864:G864"/>
    <mergeCell ref="A865:G865"/>
    <mergeCell ref="A799:G799"/>
    <mergeCell ref="A834:G834"/>
    <mergeCell ref="A835:G835"/>
    <mergeCell ref="A836:G836"/>
    <mergeCell ref="A837:G837"/>
    <mergeCell ref="A838:G838"/>
    <mergeCell ref="A924:G924"/>
    <mergeCell ref="A925:G925"/>
    <mergeCell ref="A926:G926"/>
    <mergeCell ref="A927:G927"/>
    <mergeCell ref="A948:G948"/>
    <mergeCell ref="A949:G949"/>
    <mergeCell ref="A866:G866"/>
    <mergeCell ref="A867:G867"/>
    <mergeCell ref="A868:G868"/>
    <mergeCell ref="A869:G869"/>
    <mergeCell ref="A922:G922"/>
    <mergeCell ref="A923:G923"/>
    <mergeCell ref="A870:G870"/>
    <mergeCell ref="A1037:G1037"/>
    <mergeCell ref="A1038:G1038"/>
    <mergeCell ref="A1039:G1039"/>
    <mergeCell ref="A1040:G1040"/>
    <mergeCell ref="A1041:G1041"/>
    <mergeCell ref="A1061:G1061"/>
    <mergeCell ref="A968:G968"/>
    <mergeCell ref="A969:G969"/>
    <mergeCell ref="A950:G950"/>
    <mergeCell ref="A965:G965"/>
    <mergeCell ref="A966:G966"/>
    <mergeCell ref="A967:G967"/>
    <mergeCell ref="A1154:G1154"/>
    <mergeCell ref="A1155:G1155"/>
    <mergeCell ref="A1156:G1156"/>
    <mergeCell ref="A1157:G1157"/>
    <mergeCell ref="A1158:G1158"/>
    <mergeCell ref="A1173:A1174"/>
    <mergeCell ref="A1062:G1062"/>
    <mergeCell ref="A1063:G1063"/>
    <mergeCell ref="A1064:G1064"/>
    <mergeCell ref="A1245:A1246"/>
    <mergeCell ref="A1248:A1249"/>
    <mergeCell ref="A1250:A1251"/>
    <mergeCell ref="A1255:A1258"/>
    <mergeCell ref="A1201:G1201"/>
    <mergeCell ref="A1202:G1202"/>
    <mergeCell ref="A1203:G1203"/>
    <mergeCell ref="A1204:G1204"/>
    <mergeCell ref="A1205:G1205"/>
    <mergeCell ref="A1240:A1241"/>
    <mergeCell ref="A1303:G1303"/>
    <mergeCell ref="A1304:G1304"/>
    <mergeCell ref="A1305:G1305"/>
    <mergeCell ref="A1306:G1306"/>
    <mergeCell ref="A1372:G1372"/>
    <mergeCell ref="A1373:G1373"/>
    <mergeCell ref="A1273:A1275"/>
    <mergeCell ref="A1276:A1277"/>
    <mergeCell ref="A1287:A1289"/>
    <mergeCell ref="A1489:G1489"/>
    <mergeCell ref="A1490:G1490"/>
    <mergeCell ref="A1491:G1491"/>
    <mergeCell ref="A1492:G1492"/>
    <mergeCell ref="A1493:G1493"/>
    <mergeCell ref="A1494:G1494"/>
    <mergeCell ref="A1374:G1374"/>
    <mergeCell ref="A1375:G1375"/>
    <mergeCell ref="A1376:G1376"/>
    <mergeCell ref="A1377:G1377"/>
    <mergeCell ref="A1378:G1378"/>
    <mergeCell ref="A1488:G1488"/>
  </mergeCells>
  <conditionalFormatting sqref="A394">
    <cfRule type="duplicateValues" dxfId="0" priority="1"/>
  </conditionalFormatting>
  <pageMargins left="0.82677165354330717" right="0.23622047244094491" top="0.35433070866141736" bottom="0.35433070866141736" header="0.31496062992125984" footer="0.31496062992125984"/>
  <pageSetup paperSize="9" scale="50" orientation="portrait" cellComments="asDisplayed" r:id="rId1"/>
  <headerFooter differentFirst="1">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CBTM 2020-2022 (11.07.2019)</vt:lpstr>
      <vt:lpstr>'CBTM 2020-2022 (11.07.2019)'!Print_Area</vt:lpstr>
      <vt:lpstr>'CBTM 2020-2022 (11.07.2019)'!Print_Titles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sirbuvera1</dc:creator>
  <cp:lastModifiedBy>Basoc Valentina</cp:lastModifiedBy>
  <cp:lastPrinted>2019-07-11T11:06:19Z</cp:lastPrinted>
  <dcterms:created xsi:type="dcterms:W3CDTF">2017-06-24T05:31:27Z</dcterms:created>
  <dcterms:modified xsi:type="dcterms:W3CDTF">2019-07-12T13:33:22Z</dcterms:modified>
</cp:coreProperties>
</file>