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a.roset\Desktop\CIRCULARA APL\Proiect 25 estimari 26-27\Anexe\"/>
    </mc:Choice>
  </mc:AlternateContent>
  <bookViews>
    <workbookView xWindow="0" yWindow="0" windowWidth="28800" windowHeight="11400"/>
  </bookViews>
  <sheets>
    <sheet name="2025-2027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23" l="1"/>
  <c r="B16" i="23"/>
  <c r="O20" i="23"/>
  <c r="N20" i="23"/>
  <c r="O19" i="23"/>
  <c r="N19" i="23"/>
  <c r="O16" i="23"/>
  <c r="N16" i="23"/>
  <c r="O15" i="23"/>
  <c r="N15" i="23"/>
  <c r="O12" i="23"/>
  <c r="O11" i="23"/>
  <c r="C11" i="23" s="1"/>
  <c r="N12" i="23"/>
  <c r="B12" i="23" s="1"/>
  <c r="N11" i="23"/>
  <c r="B11" i="23" s="1"/>
  <c r="C20" i="23"/>
  <c r="C19" i="23"/>
  <c r="B19" i="23"/>
  <c r="C16" i="23"/>
  <c r="C12" i="23"/>
  <c r="C15" i="23"/>
  <c r="B15" i="23"/>
  <c r="H13" i="23" l="1"/>
  <c r="I13" i="23"/>
  <c r="K13" i="23"/>
  <c r="H17" i="23"/>
  <c r="I17" i="23"/>
  <c r="H21" i="23"/>
  <c r="I21" i="23"/>
  <c r="T13" i="23"/>
  <c r="U13" i="23"/>
  <c r="T17" i="23"/>
  <c r="U17" i="23"/>
  <c r="T21" i="23"/>
  <c r="U21" i="23"/>
  <c r="D17" i="23" l="1"/>
  <c r="E17" i="23"/>
  <c r="F17" i="23"/>
  <c r="G17" i="23"/>
  <c r="L17" i="23"/>
  <c r="M17" i="23"/>
  <c r="N17" i="23"/>
  <c r="P17" i="23"/>
  <c r="Q17" i="23"/>
  <c r="R17" i="23"/>
  <c r="S17" i="23"/>
  <c r="V17" i="23"/>
  <c r="V21" i="23"/>
  <c r="D21" i="23"/>
  <c r="E21" i="23"/>
  <c r="F21" i="23"/>
  <c r="G21" i="23"/>
  <c r="L21" i="23"/>
  <c r="M21" i="23"/>
  <c r="N21" i="23"/>
  <c r="P21" i="23"/>
  <c r="Q21" i="23"/>
  <c r="R21" i="23"/>
  <c r="S21" i="23"/>
  <c r="D13" i="23"/>
  <c r="E13" i="23"/>
  <c r="F13" i="23"/>
  <c r="G13" i="23"/>
  <c r="L13" i="23"/>
  <c r="M13" i="23"/>
  <c r="N13" i="23"/>
  <c r="P13" i="23"/>
  <c r="Q13" i="23"/>
  <c r="R13" i="23"/>
  <c r="S13" i="23"/>
  <c r="V13" i="23"/>
  <c r="B21" i="23" l="1"/>
  <c r="B17" i="23"/>
  <c r="B13" i="23"/>
  <c r="O17" i="23" l="1"/>
  <c r="C21" i="23"/>
  <c r="O21" i="23"/>
  <c r="O13" i="23"/>
  <c r="C13" i="23"/>
  <c r="C17" i="23" l="1"/>
</calcChain>
</file>

<file path=xl/sharedStrings.xml><?xml version="1.0" encoding="utf-8"?>
<sst xmlns="http://schemas.openxmlformats.org/spreadsheetml/2006/main" count="60" uniqueCount="35">
  <si>
    <t>suma</t>
  </si>
  <si>
    <t xml:space="preserve">UTA Gagauzia </t>
  </si>
  <si>
    <t>Anul 2025</t>
  </si>
  <si>
    <t>Anul 2026</t>
  </si>
  <si>
    <t>Denumirea UAT</t>
  </si>
  <si>
    <t>Indemnizații  pentru copiii adoptați, cei aflați sub tutelă/curatelă, copii orfani.</t>
  </si>
  <si>
    <t>Indemnizaţii şi compensaţii pentru absolvenţii instituţiilor de învăţămînt superior şi post secundar pedagogic</t>
  </si>
  <si>
    <t>Asigurarea prestațiilor sociale pentru copiii plasați în serviciile sociale (bani de buzunar)</t>
  </si>
  <si>
    <t>Centre de reabilitare a victimelor violenței în familie</t>
  </si>
  <si>
    <t>Centre regionale  HIV/SIDA</t>
  </si>
  <si>
    <t>Mediatorii comunitari</t>
  </si>
  <si>
    <t xml:space="preserve">Procurarea serviciilor de consiliere psihologică a victimelor infracțiunii </t>
  </si>
  <si>
    <t>P3-00302</t>
  </si>
  <si>
    <t>P3-00275</t>
  </si>
  <si>
    <t>P3-00479</t>
  </si>
  <si>
    <t>P3-00296</t>
  </si>
  <si>
    <t>P3-00409</t>
  </si>
  <si>
    <t>P3-00371</t>
  </si>
  <si>
    <t>P3-00348</t>
  </si>
  <si>
    <t>mun.Chişinău</t>
  </si>
  <si>
    <t>Total UAT</t>
  </si>
  <si>
    <t>(mii lei)</t>
  </si>
  <si>
    <t xml:space="preserve">Compensaţia pentru serviciile de transport </t>
  </si>
  <si>
    <t>inclusiv</t>
  </si>
  <si>
    <t>Servicii sociale, total</t>
  </si>
  <si>
    <t>Total,</t>
  </si>
  <si>
    <t>la ramura ”Protecție socială”</t>
  </si>
  <si>
    <t>nr. benef.</t>
  </si>
  <si>
    <t>Rel. la tel. (022) 26-26-08</t>
  </si>
  <si>
    <t>Anul 2027</t>
  </si>
  <si>
    <t xml:space="preserve">Limitele transferurilor cu destinație specială de la bugetul de stat către bugetele locale pe anii 2025-2027                                                                                                                                                                                                                                         </t>
  </si>
  <si>
    <t>Indemnizații pentru absolvenţii ai instituţiilor de învăţământ superior şi profesional tehnic de profil din domeniul culturii</t>
  </si>
  <si>
    <t>P3-00214 (00548)</t>
  </si>
  <si>
    <t>P3-00546</t>
  </si>
  <si>
    <t>Anexa nr.13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</si>
</sst>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38"/>
    </font>
    <font>
      <b/>
      <i/>
      <sz val="16"/>
      <name val="Times New Roman"/>
      <family val="1"/>
      <charset val="204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sz val="11"/>
      <color theme="1"/>
      <name val="Times New Roman"/>
      <family val="1"/>
    </font>
    <font>
      <b/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6" fillId="0" borderId="0"/>
  </cellStyleXfs>
  <cellXfs count="34">
    <xf numFmtId="0" fontId="0" fillId="0" borderId="0" xfId="0"/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1" fontId="12" fillId="2" borderId="3" xfId="0" applyNumberFormat="1" applyFont="1" applyFill="1" applyBorder="1" applyAlignment="1">
      <alignment horizontal="center" vertical="center" wrapText="1"/>
    </xf>
    <xf numFmtId="11" fontId="12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Обычный 2" xfId="1"/>
    <cellStyle name="Обычный 2 2" xfId="4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workbookViewId="0">
      <selection activeCell="U1" sqref="U1:V1"/>
    </sheetView>
  </sheetViews>
  <sheetFormatPr defaultColWidth="8" defaultRowHeight="15.75"/>
  <cols>
    <col min="1" max="1" width="19.28515625" style="8" customWidth="1"/>
    <col min="2" max="2" width="7.85546875" style="8" customWidth="1"/>
    <col min="3" max="3" width="9" style="8" customWidth="1"/>
    <col min="4" max="4" width="7.42578125" style="3" customWidth="1"/>
    <col min="5" max="5" width="8.7109375" style="3" customWidth="1"/>
    <col min="6" max="6" width="8.42578125" style="3" customWidth="1"/>
    <col min="7" max="7" width="8.140625" style="3" customWidth="1"/>
    <col min="8" max="8" width="7.42578125" style="3" hidden="1" customWidth="1"/>
    <col min="9" max="9" width="8.140625" style="3" hidden="1" customWidth="1"/>
    <col min="10" max="10" width="6.85546875" style="18" hidden="1" customWidth="1"/>
    <col min="11" max="11" width="8.42578125" style="18" hidden="1" customWidth="1"/>
    <col min="12" max="13" width="7.85546875" style="3" customWidth="1"/>
    <col min="14" max="14" width="7" style="3" customWidth="1"/>
    <col min="15" max="15" width="8.85546875" style="3" customWidth="1"/>
    <col min="16" max="16" width="7" style="3" customWidth="1"/>
    <col min="17" max="17" width="7.140625" style="3" customWidth="1"/>
    <col min="18" max="18" width="7.42578125" style="3" customWidth="1"/>
    <col min="19" max="19" width="7.28515625" style="3" customWidth="1"/>
    <col min="20" max="21" width="0.140625" style="3" hidden="1" customWidth="1"/>
    <col min="22" max="22" width="11.42578125" style="3" customWidth="1"/>
    <col min="23" max="16384" width="8" style="3"/>
  </cols>
  <sheetData>
    <row r="1" spans="1:23" ht="20.25" customHeight="1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9" t="s">
        <v>34</v>
      </c>
      <c r="V1" s="19"/>
      <c r="W1" s="2"/>
    </row>
    <row r="2" spans="1:23" s="2" customFormat="1" ht="36" customHeight="1">
      <c r="A2" s="21" t="s">
        <v>30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3" s="2" customFormat="1" ht="13.5" customHeight="1">
      <c r="A3" s="21" t="s">
        <v>26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3" s="2" customFormat="1" ht="17.2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10" t="s">
        <v>21</v>
      </c>
    </row>
    <row r="5" spans="1:23" ht="15.75" customHeight="1">
      <c r="A5" s="22" t="s">
        <v>4</v>
      </c>
      <c r="B5" s="22" t="s">
        <v>25</v>
      </c>
      <c r="C5" s="22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</row>
    <row r="6" spans="1:23" ht="15.75" customHeight="1">
      <c r="A6" s="22"/>
      <c r="B6" s="22"/>
      <c r="C6" s="22"/>
      <c r="D6" s="22" t="s">
        <v>22</v>
      </c>
      <c r="E6" s="22"/>
      <c r="F6" s="22" t="s">
        <v>5</v>
      </c>
      <c r="G6" s="22"/>
      <c r="H6" s="30" t="s">
        <v>6</v>
      </c>
      <c r="I6" s="31"/>
      <c r="J6" s="30" t="s">
        <v>31</v>
      </c>
      <c r="K6" s="31"/>
      <c r="L6" s="25" t="s">
        <v>7</v>
      </c>
      <c r="M6" s="25"/>
      <c r="N6" s="25" t="s">
        <v>24</v>
      </c>
      <c r="O6" s="25"/>
      <c r="P6" s="27" t="s">
        <v>23</v>
      </c>
      <c r="Q6" s="27"/>
      <c r="R6" s="27"/>
      <c r="S6" s="27"/>
      <c r="T6" s="27"/>
      <c r="U6" s="27"/>
      <c r="V6" s="27"/>
    </row>
    <row r="7" spans="1:23" ht="132" customHeight="1">
      <c r="A7" s="22"/>
      <c r="B7" s="22"/>
      <c r="C7" s="22"/>
      <c r="D7" s="22"/>
      <c r="E7" s="22"/>
      <c r="F7" s="22"/>
      <c r="G7" s="22"/>
      <c r="H7" s="32"/>
      <c r="I7" s="33"/>
      <c r="J7" s="32"/>
      <c r="K7" s="33"/>
      <c r="L7" s="25"/>
      <c r="M7" s="25"/>
      <c r="N7" s="25"/>
      <c r="O7" s="25"/>
      <c r="P7" s="22" t="s">
        <v>8</v>
      </c>
      <c r="Q7" s="22"/>
      <c r="R7" s="22" t="s">
        <v>9</v>
      </c>
      <c r="S7" s="22"/>
      <c r="T7" s="28" t="s">
        <v>10</v>
      </c>
      <c r="U7" s="29"/>
      <c r="V7" s="17" t="s">
        <v>11</v>
      </c>
    </row>
    <row r="8" spans="1:23" ht="19.5" customHeight="1">
      <c r="A8" s="16"/>
      <c r="B8" s="23"/>
      <c r="C8" s="24"/>
      <c r="D8" s="22" t="s">
        <v>12</v>
      </c>
      <c r="E8" s="22"/>
      <c r="F8" s="22" t="s">
        <v>13</v>
      </c>
      <c r="G8" s="22"/>
      <c r="H8" s="23" t="s">
        <v>32</v>
      </c>
      <c r="I8" s="24"/>
      <c r="J8" s="23" t="s">
        <v>33</v>
      </c>
      <c r="K8" s="24"/>
      <c r="L8" s="22" t="s">
        <v>14</v>
      </c>
      <c r="M8" s="22"/>
      <c r="N8" s="22"/>
      <c r="O8" s="22"/>
      <c r="P8" s="22" t="s">
        <v>15</v>
      </c>
      <c r="Q8" s="22"/>
      <c r="R8" s="22" t="s">
        <v>16</v>
      </c>
      <c r="S8" s="22"/>
      <c r="T8" s="23" t="s">
        <v>17</v>
      </c>
      <c r="U8" s="24"/>
      <c r="V8" s="16" t="s">
        <v>18</v>
      </c>
    </row>
    <row r="9" spans="1:23" ht="36" customHeight="1">
      <c r="A9" s="11"/>
      <c r="B9" s="11" t="s">
        <v>27</v>
      </c>
      <c r="C9" s="11" t="s">
        <v>0</v>
      </c>
      <c r="D9" s="11" t="s">
        <v>27</v>
      </c>
      <c r="E9" s="11" t="s">
        <v>0</v>
      </c>
      <c r="F9" s="11" t="s">
        <v>27</v>
      </c>
      <c r="G9" s="11" t="s">
        <v>0</v>
      </c>
      <c r="H9" s="11" t="s">
        <v>27</v>
      </c>
      <c r="I9" s="11" t="s">
        <v>0</v>
      </c>
      <c r="J9" s="11" t="s">
        <v>27</v>
      </c>
      <c r="K9" s="11" t="s">
        <v>0</v>
      </c>
      <c r="L9" s="11" t="s">
        <v>27</v>
      </c>
      <c r="M9" s="11" t="s">
        <v>0</v>
      </c>
      <c r="N9" s="11" t="s">
        <v>27</v>
      </c>
      <c r="O9" s="11" t="s">
        <v>0</v>
      </c>
      <c r="P9" s="11" t="s">
        <v>27</v>
      </c>
      <c r="Q9" s="11" t="s">
        <v>0</v>
      </c>
      <c r="R9" s="11" t="s">
        <v>27</v>
      </c>
      <c r="S9" s="11" t="s">
        <v>0</v>
      </c>
      <c r="T9" s="11" t="s">
        <v>27</v>
      </c>
      <c r="U9" s="11" t="s">
        <v>0</v>
      </c>
      <c r="V9" s="11" t="s">
        <v>0</v>
      </c>
    </row>
    <row r="10" spans="1:23" ht="19.5" customHeight="1">
      <c r="A10" s="26" t="s">
        <v>2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</row>
    <row r="11" spans="1:23" ht="28.5" customHeight="1">
      <c r="A11" s="13" t="s">
        <v>19</v>
      </c>
      <c r="B11" s="5">
        <f>D11+F11+L11+N11</f>
        <v>18730</v>
      </c>
      <c r="C11" s="4">
        <f>E11+G11+M11+O11</f>
        <v>44752.800000000003</v>
      </c>
      <c r="D11" s="5">
        <v>17650</v>
      </c>
      <c r="E11" s="4">
        <v>26208</v>
      </c>
      <c r="F11" s="5">
        <v>730</v>
      </c>
      <c r="G11" s="4">
        <v>13650</v>
      </c>
      <c r="H11" s="5">
        <v>362</v>
      </c>
      <c r="I11" s="4">
        <v>15091.8</v>
      </c>
      <c r="J11" s="4"/>
      <c r="K11" s="4">
        <v>200</v>
      </c>
      <c r="L11" s="5">
        <v>315</v>
      </c>
      <c r="M11" s="4">
        <v>2200</v>
      </c>
      <c r="N11" s="5">
        <f>P11+R11</f>
        <v>35</v>
      </c>
      <c r="O11" s="4">
        <f>Q11+S11+V11</f>
        <v>2694.8</v>
      </c>
      <c r="P11" s="5">
        <v>0</v>
      </c>
      <c r="Q11" s="4">
        <v>0</v>
      </c>
      <c r="R11" s="5">
        <v>35</v>
      </c>
      <c r="S11" s="4">
        <v>2664.8</v>
      </c>
      <c r="T11" s="5">
        <v>6</v>
      </c>
      <c r="U11" s="4">
        <v>529.5</v>
      </c>
      <c r="V11" s="4">
        <v>30</v>
      </c>
    </row>
    <row r="12" spans="1:23" ht="30.75" customHeight="1">
      <c r="A12" s="13" t="s">
        <v>1</v>
      </c>
      <c r="B12" s="5">
        <f>D12+F12+L12+N12</f>
        <v>9238</v>
      </c>
      <c r="C12" s="4">
        <f>E12+G12+M12+O12</f>
        <v>18891.5</v>
      </c>
      <c r="D12" s="5">
        <v>8929</v>
      </c>
      <c r="E12" s="4">
        <v>11757.2</v>
      </c>
      <c r="F12" s="5">
        <v>165</v>
      </c>
      <c r="G12" s="4">
        <v>3001.5</v>
      </c>
      <c r="H12" s="5">
        <v>102</v>
      </c>
      <c r="I12" s="4">
        <v>5821.6</v>
      </c>
      <c r="J12" s="4"/>
      <c r="K12" s="4">
        <v>120</v>
      </c>
      <c r="L12" s="5">
        <v>62</v>
      </c>
      <c r="M12" s="4">
        <v>566.1</v>
      </c>
      <c r="N12" s="5">
        <f>P12+R12</f>
        <v>82</v>
      </c>
      <c r="O12" s="4">
        <f>Q12+S12+V12</f>
        <v>3566.7</v>
      </c>
      <c r="P12" s="5">
        <v>36</v>
      </c>
      <c r="Q12" s="4">
        <v>1718.7</v>
      </c>
      <c r="R12" s="5">
        <v>46</v>
      </c>
      <c r="S12" s="4">
        <v>1848</v>
      </c>
      <c r="T12" s="5">
        <v>2</v>
      </c>
      <c r="U12" s="4">
        <v>137.80000000000001</v>
      </c>
      <c r="V12" s="4"/>
    </row>
    <row r="13" spans="1:23" s="7" customFormat="1" ht="24" customHeight="1">
      <c r="A13" s="6" t="s">
        <v>20</v>
      </c>
      <c r="B13" s="14">
        <f>B11+B12</f>
        <v>27968</v>
      </c>
      <c r="C13" s="15">
        <f t="shared" ref="C13:V13" si="0">C11+C12</f>
        <v>63644.3</v>
      </c>
      <c r="D13" s="14">
        <f t="shared" si="0"/>
        <v>26579</v>
      </c>
      <c r="E13" s="15">
        <f t="shared" si="0"/>
        <v>37965.199999999997</v>
      </c>
      <c r="F13" s="14">
        <f t="shared" si="0"/>
        <v>895</v>
      </c>
      <c r="G13" s="15">
        <f t="shared" si="0"/>
        <v>16651.5</v>
      </c>
      <c r="H13" s="14">
        <f t="shared" si="0"/>
        <v>464</v>
      </c>
      <c r="I13" s="15">
        <f t="shared" si="0"/>
        <v>20913.400000000001</v>
      </c>
      <c r="J13" s="15"/>
      <c r="K13" s="15">
        <f>K11+K12</f>
        <v>320</v>
      </c>
      <c r="L13" s="14">
        <f t="shared" si="0"/>
        <v>377</v>
      </c>
      <c r="M13" s="15">
        <f t="shared" si="0"/>
        <v>2766.1</v>
      </c>
      <c r="N13" s="14">
        <f t="shared" si="0"/>
        <v>117</v>
      </c>
      <c r="O13" s="15">
        <f t="shared" si="0"/>
        <v>6261.5</v>
      </c>
      <c r="P13" s="14">
        <f t="shared" si="0"/>
        <v>36</v>
      </c>
      <c r="Q13" s="15">
        <f t="shared" si="0"/>
        <v>1718.7</v>
      </c>
      <c r="R13" s="14">
        <f t="shared" si="0"/>
        <v>81</v>
      </c>
      <c r="S13" s="15">
        <f t="shared" si="0"/>
        <v>4512.8</v>
      </c>
      <c r="T13" s="14">
        <f t="shared" si="0"/>
        <v>8</v>
      </c>
      <c r="U13" s="15">
        <f t="shared" si="0"/>
        <v>667.3</v>
      </c>
      <c r="V13" s="15">
        <f t="shared" si="0"/>
        <v>30</v>
      </c>
    </row>
    <row r="14" spans="1:23" ht="26.25" customHeight="1">
      <c r="A14" s="26" t="s">
        <v>3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</row>
    <row r="15" spans="1:23" ht="30.75" customHeight="1">
      <c r="A15" s="13" t="s">
        <v>19</v>
      </c>
      <c r="B15" s="5">
        <f>D15+F15+L15+N15</f>
        <v>18730</v>
      </c>
      <c r="C15" s="4">
        <f>E15+G15+M15+O15</f>
        <v>44755.3</v>
      </c>
      <c r="D15" s="5">
        <v>17650</v>
      </c>
      <c r="E15" s="4">
        <v>26208</v>
      </c>
      <c r="F15" s="5">
        <v>730</v>
      </c>
      <c r="G15" s="4">
        <v>13650</v>
      </c>
      <c r="H15" s="5">
        <v>362</v>
      </c>
      <c r="I15" s="4">
        <v>15091.8</v>
      </c>
      <c r="J15" s="4"/>
      <c r="K15" s="4">
        <v>200</v>
      </c>
      <c r="L15" s="5">
        <v>315</v>
      </c>
      <c r="M15" s="4">
        <v>2200</v>
      </c>
      <c r="N15" s="5">
        <f>P15+R15</f>
        <v>35</v>
      </c>
      <c r="O15" s="4">
        <f>Q15+S15+V15</f>
        <v>2697.3</v>
      </c>
      <c r="P15" s="5">
        <v>0</v>
      </c>
      <c r="Q15" s="4">
        <v>0</v>
      </c>
      <c r="R15" s="5">
        <v>35</v>
      </c>
      <c r="S15" s="4">
        <v>2667.3</v>
      </c>
      <c r="T15" s="5">
        <v>6</v>
      </c>
      <c r="U15" s="4">
        <v>529.5</v>
      </c>
      <c r="V15" s="4">
        <v>30</v>
      </c>
    </row>
    <row r="16" spans="1:23" ht="30" customHeight="1">
      <c r="A16" s="13" t="s">
        <v>1</v>
      </c>
      <c r="B16" s="5">
        <f>D16+F16+L16+N16</f>
        <v>9238</v>
      </c>
      <c r="C16" s="4">
        <f>E16+G16+M16+O16</f>
        <v>18889.7</v>
      </c>
      <c r="D16" s="5">
        <v>8929</v>
      </c>
      <c r="E16" s="4">
        <v>11757.2</v>
      </c>
      <c r="F16" s="5">
        <v>165</v>
      </c>
      <c r="G16" s="4">
        <v>3001.5</v>
      </c>
      <c r="H16" s="5">
        <v>102</v>
      </c>
      <c r="I16" s="4">
        <v>5821.6</v>
      </c>
      <c r="J16" s="4"/>
      <c r="K16" s="4">
        <v>120</v>
      </c>
      <c r="L16" s="5">
        <v>62</v>
      </c>
      <c r="M16" s="4">
        <v>566.1</v>
      </c>
      <c r="N16" s="5">
        <f>P16+R16</f>
        <v>82</v>
      </c>
      <c r="O16" s="4">
        <f>Q16+S16+V16</f>
        <v>3564.9</v>
      </c>
      <c r="P16" s="5">
        <v>36</v>
      </c>
      <c r="Q16" s="4">
        <v>1719</v>
      </c>
      <c r="R16" s="5">
        <v>46</v>
      </c>
      <c r="S16" s="4">
        <v>1845.9</v>
      </c>
      <c r="T16" s="5">
        <v>2</v>
      </c>
      <c r="U16" s="4">
        <v>114.7</v>
      </c>
      <c r="V16" s="4"/>
    </row>
    <row r="17" spans="1:22" s="7" customFormat="1" ht="24.75" customHeight="1">
      <c r="A17" s="6" t="s">
        <v>20</v>
      </c>
      <c r="B17" s="14">
        <f>B15+B16</f>
        <v>27968</v>
      </c>
      <c r="C17" s="15">
        <f t="shared" ref="C17:V17" si="1">C15+C16</f>
        <v>63645</v>
      </c>
      <c r="D17" s="14">
        <f t="shared" si="1"/>
        <v>26579</v>
      </c>
      <c r="E17" s="15">
        <f t="shared" si="1"/>
        <v>37965.199999999997</v>
      </c>
      <c r="F17" s="14">
        <f t="shared" si="1"/>
        <v>895</v>
      </c>
      <c r="G17" s="15">
        <f t="shared" si="1"/>
        <v>16651.5</v>
      </c>
      <c r="H17" s="14">
        <f t="shared" si="1"/>
        <v>464</v>
      </c>
      <c r="I17" s="15">
        <f t="shared" si="1"/>
        <v>20913.400000000001</v>
      </c>
      <c r="J17" s="15"/>
      <c r="K17" s="15">
        <v>320</v>
      </c>
      <c r="L17" s="14">
        <f t="shared" si="1"/>
        <v>377</v>
      </c>
      <c r="M17" s="15">
        <f t="shared" si="1"/>
        <v>2766.1</v>
      </c>
      <c r="N17" s="14">
        <f t="shared" si="1"/>
        <v>117</v>
      </c>
      <c r="O17" s="15">
        <f t="shared" si="1"/>
        <v>6262.2000000000007</v>
      </c>
      <c r="P17" s="14">
        <f t="shared" si="1"/>
        <v>36</v>
      </c>
      <c r="Q17" s="15">
        <f t="shared" si="1"/>
        <v>1719</v>
      </c>
      <c r="R17" s="14">
        <f t="shared" si="1"/>
        <v>81</v>
      </c>
      <c r="S17" s="15">
        <f t="shared" si="1"/>
        <v>4513.2000000000007</v>
      </c>
      <c r="T17" s="14">
        <f t="shared" si="1"/>
        <v>8</v>
      </c>
      <c r="U17" s="15">
        <f t="shared" si="1"/>
        <v>644.20000000000005</v>
      </c>
      <c r="V17" s="14">
        <f t="shared" si="1"/>
        <v>30</v>
      </c>
    </row>
    <row r="18" spans="1:22" ht="27.75" customHeight="1">
      <c r="A18" s="26" t="s">
        <v>29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</row>
    <row r="19" spans="1:22" ht="27.75" customHeight="1">
      <c r="A19" s="13" t="s">
        <v>19</v>
      </c>
      <c r="B19" s="5">
        <f>D19+F19+L19+N19</f>
        <v>18730</v>
      </c>
      <c r="C19" s="4">
        <f>E19+G19+M19+O19</f>
        <v>44758.5</v>
      </c>
      <c r="D19" s="5">
        <v>17650</v>
      </c>
      <c r="E19" s="4">
        <v>26208</v>
      </c>
      <c r="F19" s="5">
        <v>730</v>
      </c>
      <c r="G19" s="4">
        <v>13650</v>
      </c>
      <c r="H19" s="5">
        <v>362</v>
      </c>
      <c r="I19" s="4">
        <v>15091.8</v>
      </c>
      <c r="J19" s="4"/>
      <c r="K19" s="4">
        <v>200</v>
      </c>
      <c r="L19" s="5">
        <v>315</v>
      </c>
      <c r="M19" s="4">
        <v>2200</v>
      </c>
      <c r="N19" s="5">
        <f>P19+R19</f>
        <v>35</v>
      </c>
      <c r="O19" s="4">
        <f>Q19+S19+V19</f>
        <v>2700.5</v>
      </c>
      <c r="P19" s="5">
        <v>0</v>
      </c>
      <c r="Q19" s="4">
        <v>0</v>
      </c>
      <c r="R19" s="5">
        <v>35</v>
      </c>
      <c r="S19" s="4">
        <v>2670.5</v>
      </c>
      <c r="T19" s="5">
        <v>6</v>
      </c>
      <c r="U19" s="4">
        <v>529.5</v>
      </c>
      <c r="V19" s="4">
        <v>30</v>
      </c>
    </row>
    <row r="20" spans="1:22" ht="27" customHeight="1">
      <c r="A20" s="13" t="s">
        <v>1</v>
      </c>
      <c r="B20" s="5">
        <f>D20+F20+L20+N20</f>
        <v>9238</v>
      </c>
      <c r="C20" s="4">
        <f>E20+G20+M20+O20</f>
        <v>18887.300000000003</v>
      </c>
      <c r="D20" s="5">
        <v>8929</v>
      </c>
      <c r="E20" s="4">
        <v>11757.2</v>
      </c>
      <c r="F20" s="5">
        <v>165</v>
      </c>
      <c r="G20" s="4">
        <v>3001.5</v>
      </c>
      <c r="H20" s="5">
        <v>102</v>
      </c>
      <c r="I20" s="4">
        <v>5821.6</v>
      </c>
      <c r="J20" s="4"/>
      <c r="K20" s="4">
        <v>120</v>
      </c>
      <c r="L20" s="5">
        <v>62</v>
      </c>
      <c r="M20" s="4">
        <v>566.1</v>
      </c>
      <c r="N20" s="5">
        <f>P20+R20</f>
        <v>82</v>
      </c>
      <c r="O20" s="4">
        <f>Q20+S20+V20</f>
        <v>3562.5</v>
      </c>
      <c r="P20" s="5">
        <v>36</v>
      </c>
      <c r="Q20" s="4">
        <v>1719.3</v>
      </c>
      <c r="R20" s="5">
        <v>46</v>
      </c>
      <c r="S20" s="4">
        <v>1843.2</v>
      </c>
      <c r="T20" s="5">
        <v>2</v>
      </c>
      <c r="U20" s="4">
        <v>137.80000000000001</v>
      </c>
      <c r="V20" s="4"/>
    </row>
    <row r="21" spans="1:22" s="7" customFormat="1" ht="25.5" customHeight="1">
      <c r="A21" s="6" t="s">
        <v>20</v>
      </c>
      <c r="B21" s="14">
        <f>B19+B20</f>
        <v>27968</v>
      </c>
      <c r="C21" s="15">
        <f t="shared" ref="C21:V21" si="2">C19+C20</f>
        <v>63645.8</v>
      </c>
      <c r="D21" s="14">
        <f t="shared" si="2"/>
        <v>26579</v>
      </c>
      <c r="E21" s="15">
        <f t="shared" si="2"/>
        <v>37965.199999999997</v>
      </c>
      <c r="F21" s="14">
        <f t="shared" si="2"/>
        <v>895</v>
      </c>
      <c r="G21" s="15">
        <f t="shared" si="2"/>
        <v>16651.5</v>
      </c>
      <c r="H21" s="14">
        <f t="shared" si="2"/>
        <v>464</v>
      </c>
      <c r="I21" s="15">
        <f t="shared" si="2"/>
        <v>20913.400000000001</v>
      </c>
      <c r="J21" s="15"/>
      <c r="K21" s="15">
        <v>320</v>
      </c>
      <c r="L21" s="14">
        <f t="shared" si="2"/>
        <v>377</v>
      </c>
      <c r="M21" s="15">
        <f t="shared" si="2"/>
        <v>2766.1</v>
      </c>
      <c r="N21" s="14">
        <f t="shared" si="2"/>
        <v>117</v>
      </c>
      <c r="O21" s="15">
        <f t="shared" si="2"/>
        <v>6263</v>
      </c>
      <c r="P21" s="14">
        <f t="shared" si="2"/>
        <v>36</v>
      </c>
      <c r="Q21" s="15">
        <f t="shared" si="2"/>
        <v>1719.3</v>
      </c>
      <c r="R21" s="14">
        <f t="shared" si="2"/>
        <v>81</v>
      </c>
      <c r="S21" s="15">
        <f t="shared" si="2"/>
        <v>4513.7</v>
      </c>
      <c r="T21" s="14">
        <f t="shared" si="2"/>
        <v>8</v>
      </c>
      <c r="U21" s="15">
        <f t="shared" si="2"/>
        <v>667.3</v>
      </c>
      <c r="V21" s="15">
        <f t="shared" si="2"/>
        <v>30</v>
      </c>
    </row>
    <row r="23" spans="1:22" ht="12.75">
      <c r="A23" s="20" t="s">
        <v>28</v>
      </c>
      <c r="B23" s="20"/>
      <c r="C23" s="20"/>
    </row>
    <row r="24" spans="1:22">
      <c r="C24" s="12"/>
    </row>
    <row r="25" spans="1:22">
      <c r="C25" s="12"/>
    </row>
    <row r="26" spans="1:22">
      <c r="C26" s="12"/>
    </row>
  </sheetData>
  <mergeCells count="30">
    <mergeCell ref="R8:S8"/>
    <mergeCell ref="T8:U8"/>
    <mergeCell ref="B5:C7"/>
    <mergeCell ref="D5:V5"/>
    <mergeCell ref="R7:S7"/>
    <mergeCell ref="T7:U7"/>
    <mergeCell ref="N6:O7"/>
    <mergeCell ref="P6:V6"/>
    <mergeCell ref="D6:E7"/>
    <mergeCell ref="F6:G7"/>
    <mergeCell ref="H6:I7"/>
    <mergeCell ref="J6:K7"/>
    <mergeCell ref="J8:K8"/>
    <mergeCell ref="B8:C8"/>
    <mergeCell ref="U1:V1"/>
    <mergeCell ref="A23:C23"/>
    <mergeCell ref="A3:V3"/>
    <mergeCell ref="N8:O8"/>
    <mergeCell ref="P7:Q7"/>
    <mergeCell ref="P8:Q8"/>
    <mergeCell ref="D8:E8"/>
    <mergeCell ref="F8:G8"/>
    <mergeCell ref="H8:I8"/>
    <mergeCell ref="L8:M8"/>
    <mergeCell ref="L6:M7"/>
    <mergeCell ref="A10:V10"/>
    <mergeCell ref="A14:V14"/>
    <mergeCell ref="A18:V18"/>
    <mergeCell ref="A2:V2"/>
    <mergeCell ref="A5:A7"/>
  </mergeCells>
  <pageMargins left="0.39370078740157483" right="0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Roset, Ana</cp:lastModifiedBy>
  <cp:lastPrinted>2024-07-11T06:23:13Z</cp:lastPrinted>
  <dcterms:created xsi:type="dcterms:W3CDTF">2018-02-09T09:26:09Z</dcterms:created>
  <dcterms:modified xsi:type="dcterms:W3CDTF">2024-08-09T13:57:25Z</dcterms:modified>
</cp:coreProperties>
</file>