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00"/>
  </bookViews>
  <sheets>
    <sheet name="RO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J17" i="1" l="1"/>
  <c r="K17" i="1"/>
  <c r="H19" i="1" l="1"/>
  <c r="H17" i="1" l="1"/>
  <c r="I17" i="1"/>
</calcChain>
</file>

<file path=xl/sharedStrings.xml><?xml version="1.0" encoding="utf-8"?>
<sst xmlns="http://schemas.openxmlformats.org/spreadsheetml/2006/main" count="35" uniqueCount="25">
  <si>
    <t xml:space="preserve">  </t>
  </si>
  <si>
    <t>Informaţie operativă lunară privind executarea bugetului de stat la capitolul datoriei de stat externe</t>
  </si>
  <si>
    <t>(mil. unităţi)</t>
  </si>
  <si>
    <t>luna gestionara</t>
  </si>
  <si>
    <t>cumulativ de la început.an.</t>
  </si>
  <si>
    <t>USD</t>
  </si>
  <si>
    <t>MDL</t>
  </si>
  <si>
    <t>cursul valutar</t>
  </si>
  <si>
    <t>Soldul datoriei de stat externe</t>
  </si>
  <si>
    <t>Finanţarea externă netă</t>
  </si>
  <si>
    <t>Fluctuaţia cursului dolarului SUA faţă de alte valute străine</t>
  </si>
  <si>
    <t>Indicatori</t>
  </si>
  <si>
    <t>la 01/01/2021</t>
  </si>
  <si>
    <t>Intrări de surse externe de finanţare¹</t>
  </si>
  <si>
    <t>Rambursări ale datoriei de stat externe²</t>
  </si>
  <si>
    <t xml:space="preserve">²Pentru anul 2020 include tranzacțiile aferente operațiunilor de conversiune(reorganizare) a datoriei de stat externe în sumă de 5,8 mil. dolari SUA (echiv. a 100,2 mil. lei)  </t>
  </si>
  <si>
    <t xml:space="preserve">¹Pentru anul 2020 include tranzacțiile aferente operațiunilor de conversiune(reorganizare) a datoriei de stat externe în sumă de 5,8 mil. dolari SUA (echiv. a 100,2 mil. lei) </t>
  </si>
  <si>
    <t>01/10/2020-31/10/2020</t>
  </si>
  <si>
    <t>la 31/10/2020</t>
  </si>
  <si>
    <t>01/10/2021-31/10/2021</t>
  </si>
  <si>
    <t>la 31/10/2021</t>
  </si>
  <si>
    <t>Notă: Pe parcursul primelor zece luni ale anului 2021, finanţarea externă netă a atins o valoare pozitivă, constituind circa 132,80 mil. dolari SUA. Totodată, fluctuaţia ratei de schimb a dolarului SUA faţă de alte valute, pe parcursul anului 2021, a atins valori negative și a constituit  -79,65 mil. dolari SUA. Astfel, soldul datoriei de stat externe la 31 octombrie 2021 s-a majorat față de soldul datoriei de stat externe la situația din 01 ianuarie 2021 cu aproximativ 53,15 mil.dolari SUA sau cu 2,37 la sută.</t>
  </si>
  <si>
    <t>Pentru anul 2021, include costurile și diferența dintre prețul nominal și prețul de emisiune (în sumă de 0,3 mil. dolari SUA (echiv. a 5,6 mil. lei)) a obligațiunii emise de către UE pentru debursarea tranșei nr.2 din MFA (OMNIBUS)</t>
  </si>
  <si>
    <t>Serviciul datoriei de stat externe³</t>
  </si>
  <si>
    <t>³Pentru anul 2021, include costurile și diferența dintre prețul nominal și prețul de emisiune (în sumă de 0,3 mil. dolari SUA (echiv. a 5,6 mil. lei)) a obligațiunii emise de către UE pentru debursarea tranșei nr.2 din MFA (OMNIBUS)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</si>
</sst>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0"/>
    <numFmt numFmtId="165" formatCode="#,##0.0000000"/>
    <numFmt numFmtId="166" formatCode="0.0"/>
    <numFmt numFmtId="167" formatCode="0.00000"/>
    <numFmt numFmtId="168" formatCode="#,##0.00000000000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8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0">
    <xf numFmtId="0" fontId="0" fillId="0" borderId="0" xfId="0"/>
    <xf numFmtId="0" fontId="3" fillId="0" borderId="0" xfId="0" applyFont="1"/>
    <xf numFmtId="0" fontId="4" fillId="0" borderId="0" xfId="1" applyFont="1"/>
    <xf numFmtId="0" fontId="4" fillId="0" borderId="0" xfId="1" applyFont="1" applyAlignment="1">
      <alignment horizontal="right"/>
    </xf>
    <xf numFmtId="0" fontId="4" fillId="0" borderId="7" xfId="1" applyFont="1" applyBorder="1" applyAlignment="1">
      <alignment horizontal="center"/>
    </xf>
    <xf numFmtId="0" fontId="10" fillId="0" borderId="0" xfId="1" applyFont="1"/>
    <xf numFmtId="4" fontId="4" fillId="0" borderId="0" xfId="1" applyNumberFormat="1" applyFont="1" applyFill="1" applyBorder="1"/>
    <xf numFmtId="0" fontId="3" fillId="0" borderId="0" xfId="0" applyFont="1" applyAlignment="1">
      <alignment horizontal="right"/>
    </xf>
    <xf numFmtId="0" fontId="11" fillId="0" borderId="0" xfId="0" applyFont="1"/>
    <xf numFmtId="0" fontId="13" fillId="0" borderId="0" xfId="1" applyFont="1" applyAlignment="1">
      <alignment horizontal="right"/>
    </xf>
    <xf numFmtId="0" fontId="4" fillId="0" borderId="21" xfId="1" applyFon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4" fontId="7" fillId="4" borderId="13" xfId="1" applyNumberFormat="1" applyFont="1" applyFill="1" applyBorder="1" applyAlignment="1">
      <alignment horizontal="right"/>
    </xf>
    <xf numFmtId="4" fontId="8" fillId="0" borderId="13" xfId="1" applyNumberFormat="1" applyFont="1" applyFill="1" applyBorder="1" applyAlignment="1">
      <alignment horizontal="right"/>
    </xf>
    <xf numFmtId="4" fontId="9" fillId="0" borderId="13" xfId="1" applyNumberFormat="1" applyFont="1" applyFill="1" applyBorder="1" applyAlignment="1">
      <alignment horizontal="right"/>
    </xf>
    <xf numFmtId="165" fontId="0" fillId="0" borderId="0" xfId="0" applyNumberFormat="1"/>
    <xf numFmtId="4" fontId="7" fillId="4" borderId="22" xfId="1" applyNumberFormat="1" applyFont="1" applyFill="1" applyBorder="1" applyAlignment="1">
      <alignment horizontal="right"/>
    </xf>
    <xf numFmtId="4" fontId="8" fillId="0" borderId="12" xfId="1" applyNumberFormat="1" applyFont="1" applyFill="1" applyBorder="1" applyAlignment="1">
      <alignment horizontal="right"/>
    </xf>
    <xf numFmtId="4" fontId="7" fillId="4" borderId="12" xfId="1" applyNumberFormat="1" applyFont="1" applyFill="1" applyBorder="1" applyAlignment="1">
      <alignment horizontal="right"/>
    </xf>
    <xf numFmtId="4" fontId="9" fillId="0" borderId="12" xfId="1" applyNumberFormat="1" applyFont="1" applyFill="1" applyBorder="1" applyAlignment="1">
      <alignment horizontal="right"/>
    </xf>
    <xf numFmtId="0" fontId="4" fillId="0" borderId="0" xfId="1" applyFont="1" applyFill="1"/>
    <xf numFmtId="0" fontId="4" fillId="0" borderId="0" xfId="1" applyFont="1" applyFill="1" applyAlignment="1">
      <alignment horizontal="right"/>
    </xf>
    <xf numFmtId="0" fontId="0" fillId="0" borderId="0" xfId="0" applyFill="1"/>
    <xf numFmtId="0" fontId="2" fillId="0" borderId="0" xfId="0" applyFont="1" applyFill="1"/>
    <xf numFmtId="4" fontId="7" fillId="4" borderId="11" xfId="1" applyNumberFormat="1" applyFont="1" applyFill="1" applyBorder="1" applyAlignment="1">
      <alignment horizontal="right"/>
    </xf>
    <xf numFmtId="4" fontId="4" fillId="0" borderId="12" xfId="1" applyNumberFormat="1" applyFont="1" applyFill="1" applyBorder="1" applyAlignment="1">
      <alignment horizontal="right"/>
    </xf>
    <xf numFmtId="4" fontId="7" fillId="4" borderId="15" xfId="1" applyNumberFormat="1" applyFont="1" applyFill="1" applyBorder="1" applyAlignment="1">
      <alignment horizontal="right"/>
    </xf>
    <xf numFmtId="4" fontId="7" fillId="4" borderId="16" xfId="1" applyNumberFormat="1" applyFont="1" applyFill="1" applyBorder="1" applyAlignment="1">
      <alignment horizontal="right"/>
    </xf>
    <xf numFmtId="164" fontId="7" fillId="3" borderId="12" xfId="1" applyNumberFormat="1" applyFont="1" applyFill="1" applyBorder="1" applyAlignment="1">
      <alignment horizontal="right"/>
    </xf>
    <xf numFmtId="164" fontId="7" fillId="3" borderId="13" xfId="1" applyNumberFormat="1" applyFont="1" applyFill="1" applyBorder="1" applyAlignment="1">
      <alignment horizontal="right"/>
    </xf>
    <xf numFmtId="4" fontId="4" fillId="0" borderId="13" xfId="1" applyNumberFormat="1" applyFont="1" applyFill="1" applyBorder="1" applyAlignment="1">
      <alignment horizontal="right"/>
    </xf>
    <xf numFmtId="4" fontId="1" fillId="0" borderId="13" xfId="1" applyNumberFormat="1" applyFont="1" applyFill="1" applyBorder="1" applyAlignment="1">
      <alignment horizontal="right"/>
    </xf>
    <xf numFmtId="4" fontId="14" fillId="0" borderId="13" xfId="1" applyNumberFormat="1" applyFont="1" applyFill="1" applyBorder="1" applyAlignment="1">
      <alignment horizontal="right"/>
    </xf>
    <xf numFmtId="0" fontId="6" fillId="0" borderId="24" xfId="1" applyFont="1" applyBorder="1" applyAlignment="1">
      <alignment horizontal="right"/>
    </xf>
    <xf numFmtId="0" fontId="7" fillId="3" borderId="25" xfId="1" applyFont="1" applyFill="1" applyBorder="1"/>
    <xf numFmtId="0" fontId="4" fillId="0" borderId="25" xfId="1" applyFont="1" applyBorder="1"/>
    <xf numFmtId="0" fontId="7" fillId="4" borderId="25" xfId="1" applyFont="1" applyFill="1" applyBorder="1"/>
    <xf numFmtId="0" fontId="7" fillId="0" borderId="25" xfId="1" applyFont="1" applyBorder="1"/>
    <xf numFmtId="0" fontId="7" fillId="4" borderId="25" xfId="1" applyFont="1" applyFill="1" applyBorder="1" applyAlignment="1">
      <alignment wrapText="1"/>
    </xf>
    <xf numFmtId="0" fontId="7" fillId="4" borderId="6" xfId="1" applyFont="1" applyFill="1" applyBorder="1"/>
    <xf numFmtId="4" fontId="16" fillId="0" borderId="11" xfId="1" applyNumberFormat="1" applyFont="1" applyFill="1" applyBorder="1"/>
    <xf numFmtId="4" fontId="15" fillId="0" borderId="11" xfId="1" applyNumberFormat="1" applyFont="1" applyFill="1" applyBorder="1"/>
    <xf numFmtId="4" fontId="4" fillId="0" borderId="11" xfId="1" applyNumberFormat="1" applyFont="1" applyFill="1" applyBorder="1" applyAlignment="1">
      <alignment horizontal="right"/>
    </xf>
    <xf numFmtId="4" fontId="7" fillId="4" borderId="29" xfId="1" applyNumberFormat="1" applyFont="1" applyFill="1" applyBorder="1" applyAlignment="1">
      <alignment horizontal="right"/>
    </xf>
    <xf numFmtId="4" fontId="7" fillId="0" borderId="12" xfId="1" applyNumberFormat="1" applyFont="1" applyFill="1" applyBorder="1" applyAlignment="1">
      <alignment horizontal="right"/>
    </xf>
    <xf numFmtId="4" fontId="7" fillId="0" borderId="29" xfId="1" applyNumberFormat="1" applyFont="1" applyFill="1" applyBorder="1" applyAlignment="1">
      <alignment horizontal="right"/>
    </xf>
    <xf numFmtId="4" fontId="4" fillId="0" borderId="30" xfId="1" applyNumberFormat="1" applyFont="1" applyFill="1" applyBorder="1" applyAlignment="1">
      <alignment horizontal="right"/>
    </xf>
    <xf numFmtId="4" fontId="7" fillId="4" borderId="30" xfId="1" applyNumberFormat="1" applyFont="1" applyFill="1" applyBorder="1" applyAlignment="1">
      <alignment horizontal="right"/>
    </xf>
    <xf numFmtId="4" fontId="4" fillId="0" borderId="14" xfId="1" applyNumberFormat="1" applyFont="1" applyFill="1" applyBorder="1" applyAlignment="1">
      <alignment horizontal="right"/>
    </xf>
    <xf numFmtId="0" fontId="4" fillId="0" borderId="28" xfId="1" applyFont="1" applyBorder="1" applyAlignment="1">
      <alignment horizontal="center"/>
    </xf>
    <xf numFmtId="0" fontId="4" fillId="0" borderId="8" xfId="1" applyFont="1" applyFill="1" applyBorder="1" applyAlignment="1">
      <alignment horizontal="right"/>
    </xf>
    <xf numFmtId="0" fontId="4" fillId="0" borderId="9" xfId="1" applyFont="1" applyFill="1" applyBorder="1" applyAlignment="1">
      <alignment horizontal="right"/>
    </xf>
    <xf numFmtId="0" fontId="1" fillId="0" borderId="9" xfId="1" applyFont="1" applyFill="1" applyBorder="1" applyAlignment="1">
      <alignment horizontal="right"/>
    </xf>
    <xf numFmtId="0" fontId="4" fillId="0" borderId="10" xfId="1" applyFont="1" applyFill="1" applyBorder="1" applyAlignment="1">
      <alignment horizontal="right"/>
    </xf>
    <xf numFmtId="0" fontId="4" fillId="2" borderId="27" xfId="1" applyFont="1" applyFill="1" applyBorder="1" applyAlignment="1">
      <alignment horizontal="center"/>
    </xf>
    <xf numFmtId="0" fontId="4" fillId="0" borderId="27" xfId="1" applyFont="1" applyBorder="1" applyAlignment="1">
      <alignment horizontal="center"/>
    </xf>
    <xf numFmtId="0" fontId="4" fillId="2" borderId="26" xfId="1" applyFont="1" applyFill="1" applyBorder="1" applyAlignment="1">
      <alignment horizontal="center"/>
    </xf>
    <xf numFmtId="4" fontId="4" fillId="2" borderId="13" xfId="1" applyNumberFormat="1" applyFont="1" applyFill="1" applyBorder="1" applyAlignment="1">
      <alignment horizontal="right"/>
    </xf>
    <xf numFmtId="4" fontId="8" fillId="2" borderId="13" xfId="1" applyNumberFormat="1" applyFont="1" applyFill="1" applyBorder="1" applyAlignment="1">
      <alignment horizontal="right"/>
    </xf>
    <xf numFmtId="4" fontId="9" fillId="2" borderId="13" xfId="1" applyNumberFormat="1" applyFont="1" applyFill="1" applyBorder="1" applyAlignment="1">
      <alignment horizontal="right"/>
    </xf>
    <xf numFmtId="4" fontId="9" fillId="4" borderId="11" xfId="1" applyNumberFormat="1" applyFont="1" applyFill="1" applyBorder="1" applyAlignment="1">
      <alignment horizontal="right"/>
    </xf>
    <xf numFmtId="164" fontId="7" fillId="5" borderId="12" xfId="1" applyNumberFormat="1" applyFont="1" applyFill="1" applyBorder="1" applyAlignment="1">
      <alignment horizontal="right"/>
    </xf>
    <xf numFmtId="4" fontId="9" fillId="4" borderId="13" xfId="1" applyNumberFormat="1" applyFont="1" applyFill="1" applyBorder="1" applyAlignment="1">
      <alignment horizontal="right"/>
    </xf>
    <xf numFmtId="4" fontId="3" fillId="0" borderId="0" xfId="0" applyNumberFormat="1" applyFont="1"/>
    <xf numFmtId="4" fontId="4" fillId="0" borderId="0" xfId="1" applyNumberFormat="1" applyFont="1"/>
    <xf numFmtId="4" fontId="7" fillId="4" borderId="31" xfId="1" applyNumberFormat="1" applyFont="1" applyFill="1" applyBorder="1" applyAlignment="1">
      <alignment horizontal="right"/>
    </xf>
    <xf numFmtId="0" fontId="1" fillId="0" borderId="4" xfId="1" applyFont="1" applyFill="1" applyBorder="1" applyAlignment="1">
      <alignment horizontal="right"/>
    </xf>
    <xf numFmtId="4" fontId="1" fillId="0" borderId="31" xfId="1" applyNumberFormat="1" applyFont="1" applyFill="1" applyBorder="1" applyAlignment="1">
      <alignment horizontal="right"/>
    </xf>
    <xf numFmtId="4" fontId="14" fillId="0" borderId="31" xfId="1" applyNumberFormat="1" applyFont="1" applyFill="1" applyBorder="1" applyAlignment="1">
      <alignment horizontal="right"/>
    </xf>
    <xf numFmtId="4" fontId="7" fillId="4" borderId="32" xfId="1" applyNumberFormat="1" applyFont="1" applyFill="1" applyBorder="1" applyAlignment="1">
      <alignment horizontal="right"/>
    </xf>
    <xf numFmtId="166" fontId="0" fillId="0" borderId="0" xfId="0" applyNumberFormat="1"/>
    <xf numFmtId="167" fontId="0" fillId="0" borderId="0" xfId="0" applyNumberFormat="1"/>
    <xf numFmtId="2" fontId="0" fillId="0" borderId="0" xfId="0" applyNumberFormat="1"/>
    <xf numFmtId="164" fontId="0" fillId="0" borderId="0" xfId="0" applyNumberFormat="1" applyFill="1"/>
    <xf numFmtId="4" fontId="7" fillId="5" borderId="11" xfId="1" applyNumberFormat="1" applyFont="1" applyFill="1" applyBorder="1" applyAlignment="1">
      <alignment horizontal="right"/>
    </xf>
    <xf numFmtId="164" fontId="7" fillId="5" borderId="34" xfId="1" applyNumberFormat="1" applyFont="1" applyFill="1" applyBorder="1" applyAlignment="1">
      <alignment horizontal="right"/>
    </xf>
    <xf numFmtId="4" fontId="7" fillId="5" borderId="13" xfId="1" applyNumberFormat="1" applyFont="1" applyFill="1" applyBorder="1" applyAlignment="1">
      <alignment horizontal="right"/>
    </xf>
    <xf numFmtId="168" fontId="0" fillId="0" borderId="0" xfId="0" applyNumberFormat="1" applyFill="1"/>
    <xf numFmtId="0" fontId="17" fillId="0" borderId="0" xfId="0" applyFont="1"/>
    <xf numFmtId="4" fontId="0" fillId="0" borderId="0" xfId="0" applyNumberFormat="1" applyFill="1"/>
    <xf numFmtId="4" fontId="7" fillId="3" borderId="13" xfId="1" applyNumberFormat="1" applyFont="1" applyFill="1" applyBorder="1" applyAlignment="1">
      <alignment horizontal="right"/>
    </xf>
    <xf numFmtId="4" fontId="7" fillId="3" borderId="11" xfId="1" applyNumberFormat="1" applyFont="1" applyFill="1" applyBorder="1" applyAlignment="1">
      <alignment horizontal="right"/>
    </xf>
    <xf numFmtId="4" fontId="7" fillId="3" borderId="12" xfId="1" applyNumberFormat="1" applyFont="1" applyFill="1" applyBorder="1" applyAlignment="1">
      <alignment horizontal="right"/>
    </xf>
    <xf numFmtId="0" fontId="12" fillId="0" borderId="0" xfId="1" applyFont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top" wrapText="1"/>
    </xf>
    <xf numFmtId="0" fontId="3" fillId="0" borderId="3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7" fillId="0" borderId="26" xfId="1" applyNumberFormat="1" applyFont="1" applyFill="1" applyBorder="1" applyAlignment="1">
      <alignment horizontal="center"/>
    </xf>
    <xf numFmtId="0" fontId="7" fillId="0" borderId="27" xfId="1" applyNumberFormat="1" applyFont="1" applyFill="1" applyBorder="1" applyAlignment="1">
      <alignment horizontal="center"/>
    </xf>
    <xf numFmtId="0" fontId="7" fillId="0" borderId="28" xfId="1" applyNumberFormat="1" applyFont="1" applyFill="1" applyBorder="1" applyAlignment="1">
      <alignment horizontal="center"/>
    </xf>
    <xf numFmtId="0" fontId="7" fillId="0" borderId="3" xfId="1" applyNumberFormat="1" applyFont="1" applyFill="1" applyBorder="1" applyAlignment="1">
      <alignment horizontal="center"/>
    </xf>
    <xf numFmtId="0" fontId="7" fillId="0" borderId="17" xfId="1" applyNumberFormat="1" applyFont="1" applyFill="1" applyBorder="1" applyAlignment="1">
      <alignment horizontal="center"/>
    </xf>
    <xf numFmtId="14" fontId="4" fillId="0" borderId="8" xfId="1" applyNumberFormat="1" applyFont="1" applyBorder="1" applyAlignment="1">
      <alignment horizontal="center"/>
    </xf>
    <xf numFmtId="14" fontId="4" fillId="0" borderId="9" xfId="1" applyNumberFormat="1" applyFont="1" applyBorder="1" applyAlignment="1">
      <alignment horizontal="center"/>
    </xf>
    <xf numFmtId="14" fontId="4" fillId="0" borderId="10" xfId="1" applyNumberFormat="1" applyFont="1" applyBorder="1" applyAlignment="1">
      <alignment horizontal="center"/>
    </xf>
    <xf numFmtId="14" fontId="4" fillId="0" borderId="1" xfId="1" applyNumberFormat="1" applyFont="1" applyBorder="1" applyAlignment="1">
      <alignment horizontal="center"/>
    </xf>
    <xf numFmtId="14" fontId="4" fillId="2" borderId="8" xfId="1" applyNumberFormat="1" applyFont="1" applyFill="1" applyBorder="1" applyAlignment="1">
      <alignment horizontal="center"/>
    </xf>
    <xf numFmtId="14" fontId="4" fillId="2" borderId="9" xfId="1" applyNumberFormat="1" applyFont="1" applyFill="1" applyBorder="1" applyAlignment="1">
      <alignment horizontal="center"/>
    </xf>
    <xf numFmtId="14" fontId="4" fillId="0" borderId="6" xfId="1" applyNumberFormat="1" applyFont="1" applyBorder="1" applyAlignment="1">
      <alignment horizontal="center"/>
    </xf>
    <xf numFmtId="14" fontId="4" fillId="0" borderId="32" xfId="1" applyNumberFormat="1" applyFont="1" applyBorder="1" applyAlignment="1">
      <alignment horizontal="center"/>
    </xf>
    <xf numFmtId="14" fontId="4" fillId="2" borderId="33" xfId="1" applyNumberFormat="1" applyFont="1" applyFill="1" applyBorder="1" applyAlignment="1">
      <alignment horizontal="center"/>
    </xf>
    <xf numFmtId="14" fontId="4" fillId="2" borderId="5" xfId="1" applyNumberFormat="1" applyFont="1" applyFill="1" applyBorder="1" applyAlignment="1">
      <alignment horizontal="center"/>
    </xf>
    <xf numFmtId="14" fontId="4" fillId="0" borderId="5" xfId="1" applyNumberFormat="1" applyFont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oud-MF\Finantare%20externa%20si%20datorii\Presa,%20website\2021\octombrie\mass%20media%20inf%20operativa%20in%203%20limbi\IOS%2031.10.2021%20(1%20lun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OS2021 (32)"/>
    </sheetNames>
    <sheetDataSet>
      <sheetData sheetId="0">
        <row r="8">
          <cell r="E8">
            <v>-5148718.6889998773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tabSelected="1" topLeftCell="A4" workbookViewId="0"/>
  </sheetViews>
  <sheetFormatPr defaultRowHeight="15" x14ac:dyDescent="0.25"/>
  <cols>
    <col min="1" max="1" width="42.7109375" customWidth="1"/>
    <col min="2" max="2" width="12" customWidth="1"/>
    <col min="3" max="3" width="11.42578125" customWidth="1"/>
    <col min="4" max="4" width="11.140625" customWidth="1"/>
    <col min="5" max="5" width="13.7109375" customWidth="1"/>
    <col min="6" max="6" width="11.7109375" customWidth="1"/>
    <col min="7" max="7" width="12.85546875" customWidth="1"/>
    <col min="8" max="8" width="14.28515625" bestFit="1" customWidth="1"/>
    <col min="9" max="9" width="12.7109375" customWidth="1"/>
    <col min="10" max="10" width="12.28515625" customWidth="1"/>
    <col min="11" max="11" width="13.28515625" customWidth="1"/>
    <col min="12" max="12" width="16.7109375" bestFit="1" customWidth="1"/>
    <col min="13" max="13" width="12" bestFit="1" customWidth="1"/>
  </cols>
  <sheetData>
    <row r="1" spans="1:14" ht="15.75" x14ac:dyDescent="0.25">
      <c r="A1" s="1"/>
      <c r="B1" s="1"/>
      <c r="C1" s="1"/>
      <c r="D1" s="1"/>
      <c r="E1" s="1"/>
      <c r="F1" s="1"/>
      <c r="G1" s="1"/>
      <c r="H1" s="1" t="s">
        <v>0</v>
      </c>
      <c r="I1" s="1"/>
      <c r="J1" s="1"/>
      <c r="K1" s="1"/>
    </row>
    <row r="2" spans="1:14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15.75" x14ac:dyDescent="0.25">
      <c r="A3" s="2"/>
      <c r="B3" s="2"/>
      <c r="C3" s="2"/>
      <c r="D3" s="2"/>
      <c r="E3" s="2"/>
      <c r="F3" s="2"/>
      <c r="G3" s="2"/>
      <c r="H3" s="2"/>
      <c r="I3" s="2"/>
      <c r="J3" s="3"/>
      <c r="K3" s="2"/>
    </row>
    <row r="4" spans="1:14" ht="19.5" x14ac:dyDescent="0.35">
      <c r="A4" s="84" t="s">
        <v>1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4" ht="19.5" thickBot="1" x14ac:dyDescent="0.35">
      <c r="A5" s="2"/>
      <c r="B5" s="21"/>
      <c r="C5" s="21"/>
      <c r="D5" s="21"/>
      <c r="E5" s="21"/>
      <c r="F5" s="2"/>
      <c r="G5" s="2"/>
      <c r="H5" s="21"/>
      <c r="I5" s="21"/>
      <c r="J5" s="22"/>
      <c r="K5" s="9" t="s">
        <v>2</v>
      </c>
    </row>
    <row r="6" spans="1:14" ht="16.5" thickBot="1" x14ac:dyDescent="0.3">
      <c r="A6" s="85" t="s">
        <v>11</v>
      </c>
      <c r="B6" s="94">
        <v>2020</v>
      </c>
      <c r="C6" s="95"/>
      <c r="D6" s="95"/>
      <c r="E6" s="96"/>
      <c r="F6" s="97">
        <v>2021</v>
      </c>
      <c r="G6" s="97"/>
      <c r="H6" s="97"/>
      <c r="I6" s="97"/>
      <c r="J6" s="97"/>
      <c r="K6" s="98"/>
    </row>
    <row r="7" spans="1:14" ht="15.75" x14ac:dyDescent="0.25">
      <c r="A7" s="86"/>
      <c r="B7" s="99" t="s">
        <v>3</v>
      </c>
      <c r="C7" s="100"/>
      <c r="D7" s="100" t="s">
        <v>4</v>
      </c>
      <c r="E7" s="101"/>
      <c r="F7" s="102"/>
      <c r="G7" s="102"/>
      <c r="H7" s="103" t="s">
        <v>3</v>
      </c>
      <c r="I7" s="104"/>
      <c r="J7" s="100" t="s">
        <v>4</v>
      </c>
      <c r="K7" s="101"/>
    </row>
    <row r="8" spans="1:14" ht="16.5" thickBot="1" x14ac:dyDescent="0.3">
      <c r="A8" s="86"/>
      <c r="B8" s="105" t="s">
        <v>17</v>
      </c>
      <c r="C8" s="106"/>
      <c r="D8" s="107" t="s">
        <v>18</v>
      </c>
      <c r="E8" s="108"/>
      <c r="F8" s="105" t="s">
        <v>12</v>
      </c>
      <c r="G8" s="109"/>
      <c r="H8" s="105" t="s">
        <v>19</v>
      </c>
      <c r="I8" s="106"/>
      <c r="J8" s="107" t="s">
        <v>20</v>
      </c>
      <c r="K8" s="108"/>
    </row>
    <row r="9" spans="1:14" ht="16.5" thickBot="1" x14ac:dyDescent="0.3">
      <c r="A9" s="87"/>
      <c r="B9" s="57" t="s">
        <v>5</v>
      </c>
      <c r="C9" s="55" t="s">
        <v>6</v>
      </c>
      <c r="D9" s="56" t="s">
        <v>5</v>
      </c>
      <c r="E9" s="50" t="s">
        <v>6</v>
      </c>
      <c r="F9" s="4" t="s">
        <v>5</v>
      </c>
      <c r="G9" s="10" t="s">
        <v>6</v>
      </c>
      <c r="H9" s="57" t="s">
        <v>5</v>
      </c>
      <c r="I9" s="55" t="s">
        <v>6</v>
      </c>
      <c r="J9" s="56" t="s">
        <v>5</v>
      </c>
      <c r="K9" s="50" t="s">
        <v>6</v>
      </c>
    </row>
    <row r="10" spans="1:14" ht="15.75" x14ac:dyDescent="0.25">
      <c r="A10" s="34" t="s">
        <v>7</v>
      </c>
      <c r="B10" s="51"/>
      <c r="C10" s="52"/>
      <c r="D10" s="53"/>
      <c r="E10" s="54">
        <v>17.037700000000001</v>
      </c>
      <c r="F10" s="51"/>
      <c r="G10" s="54">
        <v>17.214600000000001</v>
      </c>
      <c r="H10" s="51"/>
      <c r="I10" s="52"/>
      <c r="J10" s="67"/>
      <c r="K10" s="54">
        <v>17.516400000000001</v>
      </c>
    </row>
    <row r="11" spans="1:14" ht="15.75" x14ac:dyDescent="0.25">
      <c r="A11" s="35" t="s">
        <v>8</v>
      </c>
      <c r="B11" s="29"/>
      <c r="C11" s="30"/>
      <c r="D11" s="81">
        <v>2038.4869443399998</v>
      </c>
      <c r="E11" s="82">
        <v>34731.129011581615</v>
      </c>
      <c r="F11" s="83">
        <v>2241.4177381670002</v>
      </c>
      <c r="G11" s="82">
        <v>38585.1097954496</v>
      </c>
      <c r="H11" s="62"/>
      <c r="I11" s="76"/>
      <c r="J11" s="77">
        <v>2294.5658850529999</v>
      </c>
      <c r="K11" s="75">
        <v>40192.533868942366</v>
      </c>
      <c r="M11" s="11"/>
      <c r="N11" s="11"/>
    </row>
    <row r="12" spans="1:14" ht="15.75" x14ac:dyDescent="0.25">
      <c r="A12" s="36"/>
      <c r="B12" s="26"/>
      <c r="C12" s="31"/>
      <c r="D12" s="32"/>
      <c r="E12" s="41"/>
      <c r="F12" s="26"/>
      <c r="G12" s="43"/>
      <c r="H12" s="26"/>
      <c r="I12" s="58"/>
      <c r="J12" s="68"/>
      <c r="K12" s="41"/>
      <c r="L12" s="23"/>
      <c r="M12" s="11"/>
    </row>
    <row r="13" spans="1:14" ht="15.75" x14ac:dyDescent="0.25">
      <c r="A13" s="37" t="s">
        <v>13</v>
      </c>
      <c r="B13" s="19">
        <v>30.901310789999911</v>
      </c>
      <c r="C13" s="13">
        <v>523.55964728000072</v>
      </c>
      <c r="D13" s="13">
        <v>404.25639571999989</v>
      </c>
      <c r="E13" s="25">
        <v>7213.2115706200011</v>
      </c>
      <c r="F13" s="19"/>
      <c r="G13" s="25"/>
      <c r="H13" s="19">
        <v>68.927393033000001</v>
      </c>
      <c r="I13" s="13">
        <v>1204.9140981500002</v>
      </c>
      <c r="J13" s="66">
        <v>256.456830013</v>
      </c>
      <c r="K13" s="25">
        <v>4533.8162614519997</v>
      </c>
      <c r="L13" s="78"/>
      <c r="M13" s="11"/>
    </row>
    <row r="14" spans="1:14" ht="15.75" x14ac:dyDescent="0.25">
      <c r="A14" s="36"/>
      <c r="B14" s="18"/>
      <c r="C14" s="14"/>
      <c r="D14" s="32"/>
      <c r="E14" s="41"/>
      <c r="F14" s="26"/>
      <c r="G14" s="43"/>
      <c r="H14" s="18"/>
      <c r="I14" s="59"/>
      <c r="J14" s="68"/>
      <c r="K14" s="41"/>
      <c r="L14" s="74"/>
    </row>
    <row r="15" spans="1:14" ht="15.75" x14ac:dyDescent="0.25">
      <c r="A15" s="37" t="s">
        <v>14</v>
      </c>
      <c r="B15" s="19">
        <v>7.1582635799999821</v>
      </c>
      <c r="C15" s="13">
        <v>121.70829360000016</v>
      </c>
      <c r="D15" s="13">
        <v>130.40573100999998</v>
      </c>
      <c r="E15" s="25">
        <v>2251.2687944600007</v>
      </c>
      <c r="F15" s="19"/>
      <c r="G15" s="44"/>
      <c r="H15" s="19">
        <v>7.6734000300000007</v>
      </c>
      <c r="I15" s="13">
        <v>133.72027512</v>
      </c>
      <c r="J15" s="66">
        <v>123.66002286</v>
      </c>
      <c r="K15" s="25">
        <v>2183.8154137350002</v>
      </c>
      <c r="L15" s="23"/>
    </row>
    <row r="16" spans="1:14" ht="15.75" x14ac:dyDescent="0.25">
      <c r="A16" s="38"/>
      <c r="B16" s="20"/>
      <c r="C16" s="15"/>
      <c r="D16" s="33"/>
      <c r="E16" s="42"/>
      <c r="F16" s="45"/>
      <c r="G16" s="46"/>
      <c r="H16" s="20"/>
      <c r="I16" s="60"/>
      <c r="J16" s="69"/>
      <c r="K16" s="42"/>
      <c r="L16" s="23"/>
    </row>
    <row r="17" spans="1:17" ht="18" customHeight="1" x14ac:dyDescent="0.25">
      <c r="A17" s="37" t="s">
        <v>9</v>
      </c>
      <c r="B17" s="19">
        <v>23.743047209999929</v>
      </c>
      <c r="C17" s="66">
        <v>401.85135368000056</v>
      </c>
      <c r="D17" s="13">
        <v>273.85066470999993</v>
      </c>
      <c r="E17" s="13">
        <v>4961.94277616</v>
      </c>
      <c r="F17" s="19"/>
      <c r="G17" s="44"/>
      <c r="H17" s="19">
        <f>H13-H15</f>
        <v>61.253993002999998</v>
      </c>
      <c r="I17" s="13">
        <f>I13-I15</f>
        <v>1071.1938230300002</v>
      </c>
      <c r="J17" s="13">
        <f t="shared" ref="J17:K17" si="0">J13-J15</f>
        <v>132.796807153</v>
      </c>
      <c r="K17" s="13">
        <f t="shared" si="0"/>
        <v>2350.0008477169995</v>
      </c>
      <c r="L17" s="24"/>
      <c r="M17" s="16"/>
    </row>
    <row r="18" spans="1:17" ht="15.75" x14ac:dyDescent="0.25">
      <c r="A18" s="38"/>
      <c r="B18" s="20"/>
      <c r="C18" s="15"/>
      <c r="D18" s="33"/>
      <c r="E18" s="42"/>
      <c r="F18" s="26"/>
      <c r="G18" s="47"/>
      <c r="H18" s="20"/>
      <c r="I18" s="60"/>
      <c r="J18" s="69"/>
      <c r="K18" s="42"/>
      <c r="L18" s="23"/>
    </row>
    <row r="19" spans="1:17" ht="30" customHeight="1" x14ac:dyDescent="0.25">
      <c r="A19" s="39" t="s">
        <v>10</v>
      </c>
      <c r="B19" s="19">
        <v>5.3353906239999702</v>
      </c>
      <c r="C19" s="13"/>
      <c r="D19" s="13">
        <v>60.550667949000015</v>
      </c>
      <c r="E19" s="25"/>
      <c r="F19" s="19"/>
      <c r="G19" s="48"/>
      <c r="H19" s="13">
        <f>'[1]IOS2021 (32)'!$E$8/1000000</f>
        <v>-5.1487186889998773</v>
      </c>
      <c r="I19" s="63"/>
      <c r="J19" s="13">
        <v>-79.648660266999855</v>
      </c>
      <c r="K19" s="61"/>
      <c r="L19" s="80"/>
      <c r="M19" s="11"/>
    </row>
    <row r="20" spans="1:17" ht="15.75" x14ac:dyDescent="0.25">
      <c r="A20" s="36"/>
      <c r="B20" s="20"/>
      <c r="C20" s="14"/>
      <c r="D20" s="33"/>
      <c r="E20" s="41"/>
      <c r="F20" s="49"/>
      <c r="G20" s="47"/>
      <c r="H20" s="20"/>
      <c r="I20" s="59"/>
      <c r="J20" s="69"/>
      <c r="K20" s="41"/>
      <c r="L20" s="23"/>
      <c r="M20" s="11"/>
      <c r="Q20" s="11"/>
    </row>
    <row r="21" spans="1:17" ht="16.5" thickBot="1" x14ac:dyDescent="0.3">
      <c r="A21" s="40" t="s">
        <v>23</v>
      </c>
      <c r="B21" s="27">
        <v>1.6907457500000032</v>
      </c>
      <c r="C21" s="17">
        <v>28.715821180000034</v>
      </c>
      <c r="D21" s="17">
        <v>16.943811000000011</v>
      </c>
      <c r="E21" s="28">
        <v>294.96431344999991</v>
      </c>
      <c r="F21" s="27"/>
      <c r="G21" s="28"/>
      <c r="H21" s="27">
        <v>2.6208329569999997</v>
      </c>
      <c r="I21" s="17">
        <v>45.702175400000002</v>
      </c>
      <c r="J21" s="70">
        <v>17.719808829999998</v>
      </c>
      <c r="K21" s="28">
        <v>312.97034962999999</v>
      </c>
      <c r="L21" s="23"/>
    </row>
    <row r="22" spans="1:17" ht="15.75" x14ac:dyDescent="0.25">
      <c r="A22" s="2"/>
      <c r="B22" s="5"/>
      <c r="C22" s="5"/>
      <c r="D22" s="5"/>
      <c r="E22" s="5"/>
      <c r="F22" s="2"/>
      <c r="G22" s="2"/>
      <c r="H22" s="65"/>
      <c r="I22" s="65"/>
      <c r="J22" s="3"/>
      <c r="K22" s="6"/>
      <c r="N22" s="12"/>
    </row>
    <row r="23" spans="1:17" ht="16.5" thickBot="1" x14ac:dyDescent="0.3">
      <c r="A23" s="1"/>
      <c r="B23" s="1"/>
      <c r="C23" s="1"/>
      <c r="D23" s="64"/>
      <c r="E23" s="1"/>
      <c r="F23" s="1"/>
      <c r="G23" s="1"/>
      <c r="H23" s="1"/>
      <c r="I23" s="1"/>
      <c r="J23" s="7"/>
      <c r="K23" s="1"/>
      <c r="P23" s="11"/>
      <c r="Q23" s="11"/>
    </row>
    <row r="24" spans="1:17" ht="15" customHeight="1" x14ac:dyDescent="0.25">
      <c r="A24" s="88" t="s">
        <v>21</v>
      </c>
      <c r="B24" s="89"/>
      <c r="C24" s="89"/>
      <c r="D24" s="89"/>
      <c r="E24" s="89"/>
      <c r="F24" s="89"/>
      <c r="G24" s="89"/>
      <c r="H24" s="89"/>
      <c r="I24" s="89"/>
      <c r="J24" s="89"/>
      <c r="K24" s="90"/>
      <c r="P24" s="11"/>
    </row>
    <row r="25" spans="1:17" ht="33" customHeight="1" thickBot="1" x14ac:dyDescent="0.3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3"/>
    </row>
    <row r="26" spans="1:17" ht="1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P26" s="11"/>
    </row>
    <row r="27" spans="1:17" x14ac:dyDescent="0.25">
      <c r="A27" s="79" t="s">
        <v>16</v>
      </c>
      <c r="H27" s="11"/>
      <c r="I27" s="12"/>
      <c r="J27" s="11"/>
      <c r="K27" s="11"/>
    </row>
    <row r="28" spans="1:17" x14ac:dyDescent="0.25">
      <c r="A28" s="79" t="s">
        <v>22</v>
      </c>
      <c r="H28" s="11"/>
      <c r="I28" s="12"/>
      <c r="J28" s="11"/>
      <c r="K28" s="11"/>
    </row>
    <row r="29" spans="1:17" x14ac:dyDescent="0.25">
      <c r="A29" s="79" t="s">
        <v>15</v>
      </c>
      <c r="K29" s="72"/>
    </row>
    <row r="30" spans="1:17" x14ac:dyDescent="0.25">
      <c r="A30" s="79" t="s">
        <v>24</v>
      </c>
    </row>
    <row r="31" spans="1:17" x14ac:dyDescent="0.25">
      <c r="H31" s="11"/>
      <c r="I31" s="73"/>
      <c r="K31" s="73"/>
    </row>
    <row r="33" spans="7:8" x14ac:dyDescent="0.25">
      <c r="G33" s="71"/>
      <c r="H33" s="11"/>
    </row>
    <row r="34" spans="7:8" x14ac:dyDescent="0.25">
      <c r="H34" s="11"/>
    </row>
    <row r="47" spans="7:8" ht="15" customHeight="1" x14ac:dyDescent="0.25"/>
    <row r="49" ht="15" customHeight="1" x14ac:dyDescent="0.25"/>
    <row r="50" ht="30.75" customHeight="1" x14ac:dyDescent="0.25"/>
  </sheetData>
  <mergeCells count="15">
    <mergeCell ref="A4:K4"/>
    <mergeCell ref="A6:A9"/>
    <mergeCell ref="A24:K25"/>
    <mergeCell ref="B6:E6"/>
    <mergeCell ref="F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2021-11-26T07:15:34Z</dcterms:modified>
</cp:coreProperties>
</file>