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580"/>
  </bookViews>
  <sheets>
    <sheet name="RO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H19" i="1" l="1"/>
  <c r="I17" i="1" l="1"/>
  <c r="H17" i="1"/>
  <c r="G11" i="1"/>
  <c r="K11" i="1"/>
</calcChain>
</file>

<file path=xl/sharedStrings.xml><?xml version="1.0" encoding="utf-8"?>
<sst xmlns="http://schemas.openxmlformats.org/spreadsheetml/2006/main" count="31" uniqueCount="21">
  <si>
    <t xml:space="preserve">  </t>
  </si>
  <si>
    <t>Informaţie operativă lunară privind executarea bugetului de stat la capitolul datoriei de stat externe</t>
  </si>
  <si>
    <t>(mil. unităţi)</t>
  </si>
  <si>
    <t>luna gestionara</t>
  </si>
  <si>
    <t>cumulativ de la început.an.</t>
  </si>
  <si>
    <t>USD</t>
  </si>
  <si>
    <t>MDL</t>
  </si>
  <si>
    <t>cursul valutar</t>
  </si>
  <si>
    <t>Soldul datoriei de stat externe</t>
  </si>
  <si>
    <t>Finanţarea externă netă</t>
  </si>
  <si>
    <t>Fluctuaţia cursului dolarului SUA faţă de alte valute străine</t>
  </si>
  <si>
    <t>Serviciul datoriei de stat externe</t>
  </si>
  <si>
    <t>Indicatori</t>
  </si>
  <si>
    <t>Rambursări ale datoriei de stat externe</t>
  </si>
  <si>
    <t>Intrări de surse externe de finanţare</t>
  </si>
  <si>
    <t xml:space="preserve"> 01/01/2024</t>
  </si>
  <si>
    <t>01/02/2023-28/02/2023</t>
  </si>
  <si>
    <t xml:space="preserve"> 28/02/2023</t>
  </si>
  <si>
    <t>01/02/2024-29/02/2024</t>
  </si>
  <si>
    <t xml:space="preserve"> 29/02/2024</t>
  </si>
  <si>
    <t>Notă: Pe parcursul primelor 2 luni ale anului 2024, finanţarea externă netă a atins o valoare pozitivă, constituind circa 1,46 mil. dolari SUA. Totodată, fluctuaţia ratei de schimb a dolarului SUA faţă de alte valute, pe parcursul anului 2024, a atins valori negative și a constituit -77,14 mil. dolari SUA. Astfel, soldul datoriei de stat externe la 29 februarie 2024 s-a diminuat față de soldul datoriei de stat externe la situația din 01 ianuarie 2024 cu aproximativ 75,67 mil.dolari SUA sau cu 2,05 la sută.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</si>
</sst>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#,##0.0000000"/>
    <numFmt numFmtId="166" formatCode="0.0"/>
    <numFmt numFmtId="167" formatCode="0.000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8"/>
      <color theme="1"/>
      <name val="Times New Roman"/>
      <family val="1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3" fillId="0" borderId="0" xfId="0" applyFont="1"/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6" xfId="1" applyFont="1" applyBorder="1" applyAlignment="1">
      <alignment horizontal="center"/>
    </xf>
    <xf numFmtId="0" fontId="8" fillId="0" borderId="0" xfId="1" applyFont="1"/>
    <xf numFmtId="4" fontId="4" fillId="0" borderId="0" xfId="1" applyNumberFormat="1" applyFont="1" applyFill="1" applyBorder="1"/>
    <xf numFmtId="0" fontId="3" fillId="0" borderId="0" xfId="0" applyFont="1" applyAlignment="1">
      <alignment horizontal="right"/>
    </xf>
    <xf numFmtId="0" fontId="9" fillId="0" borderId="0" xfId="0" applyFont="1"/>
    <xf numFmtId="0" fontId="11" fillId="0" borderId="0" xfId="1" applyFont="1" applyAlignment="1">
      <alignment horizontal="right"/>
    </xf>
    <xf numFmtId="0" fontId="4" fillId="0" borderId="22" xfId="1" applyFon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4" fontId="7" fillId="4" borderId="12" xfId="1" applyNumberFormat="1" applyFont="1" applyFill="1" applyBorder="1" applyAlignment="1">
      <alignment horizontal="right"/>
    </xf>
    <xf numFmtId="165" fontId="0" fillId="0" borderId="0" xfId="0" applyNumberFormat="1"/>
    <xf numFmtId="4" fontId="7" fillId="4" borderId="11" xfId="1" applyNumberFormat="1" applyFont="1" applyFill="1" applyBorder="1" applyAlignment="1">
      <alignment horizontal="right"/>
    </xf>
    <xf numFmtId="0" fontId="4" fillId="0" borderId="0" xfId="1" applyFont="1" applyFill="1"/>
    <xf numFmtId="0" fontId="4" fillId="0" borderId="0" xfId="1" applyFont="1" applyFill="1" applyAlignment="1">
      <alignment horizontal="right"/>
    </xf>
    <xf numFmtId="0" fontId="0" fillId="0" borderId="0" xfId="0" applyFill="1"/>
    <xf numFmtId="0" fontId="2" fillId="0" borderId="0" xfId="0" applyFont="1" applyFill="1"/>
    <xf numFmtId="4" fontId="7" fillId="4" borderId="10" xfId="1" applyNumberFormat="1" applyFont="1" applyFill="1" applyBorder="1" applyAlignment="1">
      <alignment horizontal="right"/>
    </xf>
    <xf numFmtId="4" fontId="4" fillId="0" borderId="11" xfId="1" applyNumberFormat="1" applyFont="1" applyFill="1" applyBorder="1" applyAlignment="1">
      <alignment horizontal="right"/>
    </xf>
    <xf numFmtId="4" fontId="7" fillId="4" borderId="16" xfId="1" applyNumberFormat="1" applyFont="1" applyFill="1" applyBorder="1" applyAlignment="1">
      <alignment horizontal="right"/>
    </xf>
    <xf numFmtId="4" fontId="7" fillId="4" borderId="17" xfId="1" applyNumberFormat="1" applyFont="1" applyFill="1" applyBorder="1" applyAlignment="1">
      <alignment horizontal="right"/>
    </xf>
    <xf numFmtId="0" fontId="6" fillId="0" borderId="25" xfId="1" applyFont="1" applyBorder="1" applyAlignment="1">
      <alignment horizontal="right"/>
    </xf>
    <xf numFmtId="0" fontId="7" fillId="3" borderId="26" xfId="1" applyFont="1" applyFill="1" applyBorder="1"/>
    <xf numFmtId="0" fontId="4" fillId="0" borderId="26" xfId="1" applyFont="1" applyBorder="1"/>
    <xf numFmtId="0" fontId="7" fillId="4" borderId="26" xfId="1" applyFont="1" applyFill="1" applyBorder="1"/>
    <xf numFmtId="0" fontId="7" fillId="0" borderId="26" xfId="1" applyFont="1" applyBorder="1"/>
    <xf numFmtId="0" fontId="7" fillId="4" borderId="26" xfId="1" applyFont="1" applyFill="1" applyBorder="1" applyAlignment="1">
      <alignment wrapText="1"/>
    </xf>
    <xf numFmtId="0" fontId="7" fillId="4" borderId="5" xfId="1" applyFont="1" applyFill="1" applyBorder="1"/>
    <xf numFmtId="4" fontId="4" fillId="0" borderId="10" xfId="1" applyNumberFormat="1" applyFont="1" applyFill="1" applyBorder="1" applyAlignment="1">
      <alignment horizontal="right"/>
    </xf>
    <xf numFmtId="4" fontId="7" fillId="4" borderId="30" xfId="1" applyNumberFormat="1" applyFont="1" applyFill="1" applyBorder="1" applyAlignment="1">
      <alignment horizontal="right"/>
    </xf>
    <xf numFmtId="4" fontId="7" fillId="0" borderId="11" xfId="1" applyNumberFormat="1" applyFont="1" applyFill="1" applyBorder="1" applyAlignment="1">
      <alignment horizontal="right"/>
    </xf>
    <xf numFmtId="4" fontId="7" fillId="0" borderId="30" xfId="1" applyNumberFormat="1" applyFont="1" applyFill="1" applyBorder="1" applyAlignment="1">
      <alignment horizontal="right"/>
    </xf>
    <xf numFmtId="4" fontId="4" fillId="0" borderId="31" xfId="1" applyNumberFormat="1" applyFont="1" applyFill="1" applyBorder="1" applyAlignment="1">
      <alignment horizontal="right"/>
    </xf>
    <xf numFmtId="4" fontId="7" fillId="4" borderId="31" xfId="1" applyNumberFormat="1" applyFont="1" applyFill="1" applyBorder="1" applyAlignment="1">
      <alignment horizontal="right"/>
    </xf>
    <xf numFmtId="4" fontId="4" fillId="0" borderId="13" xfId="1" applyNumberFormat="1" applyFont="1" applyFill="1" applyBorder="1" applyAlignment="1">
      <alignment horizontal="right"/>
    </xf>
    <xf numFmtId="0" fontId="4" fillId="0" borderId="29" xfId="1" applyFont="1" applyBorder="1" applyAlignment="1">
      <alignment horizontal="center"/>
    </xf>
    <xf numFmtId="0" fontId="4" fillId="0" borderId="7" xfId="1" applyFont="1" applyFill="1" applyBorder="1" applyAlignment="1">
      <alignment horizontal="right"/>
    </xf>
    <xf numFmtId="0" fontId="4" fillId="2" borderId="28" xfId="1" applyFont="1" applyFill="1" applyBorder="1" applyAlignment="1">
      <alignment horizontal="center"/>
    </xf>
    <xf numFmtId="0" fontId="4" fillId="0" borderId="28" xfId="1" applyFont="1" applyBorder="1" applyAlignment="1">
      <alignment horizontal="center"/>
    </xf>
    <xf numFmtId="0" fontId="4" fillId="2" borderId="27" xfId="1" applyFont="1" applyFill="1" applyBorder="1" applyAlignment="1">
      <alignment horizontal="center"/>
    </xf>
    <xf numFmtId="4" fontId="3" fillId="0" borderId="0" xfId="0" applyNumberFormat="1" applyFont="1"/>
    <xf numFmtId="4" fontId="4" fillId="0" borderId="0" xfId="1" applyNumberFormat="1" applyFont="1"/>
    <xf numFmtId="166" fontId="0" fillId="0" borderId="0" xfId="0" applyNumberFormat="1"/>
    <xf numFmtId="167" fontId="0" fillId="0" borderId="0" xfId="0" applyNumberFormat="1"/>
    <xf numFmtId="2" fontId="0" fillId="0" borderId="0" xfId="0" applyNumberFormat="1"/>
    <xf numFmtId="164" fontId="0" fillId="0" borderId="0" xfId="0" applyNumberFormat="1" applyFill="1"/>
    <xf numFmtId="4" fontId="7" fillId="5" borderId="11" xfId="1" applyNumberFormat="1" applyFont="1" applyFill="1" applyBorder="1" applyAlignment="1">
      <alignment horizontal="right"/>
    </xf>
    <xf numFmtId="0" fontId="12" fillId="0" borderId="0" xfId="0" applyFont="1"/>
    <xf numFmtId="4" fontId="7" fillId="4" borderId="26" xfId="1" applyNumberFormat="1" applyFont="1" applyFill="1" applyBorder="1" applyAlignment="1">
      <alignment horizontal="right"/>
    </xf>
    <xf numFmtId="4" fontId="13" fillId="4" borderId="12" xfId="1" applyNumberFormat="1" applyFont="1" applyFill="1" applyBorder="1" applyAlignment="1">
      <alignment horizontal="right"/>
    </xf>
    <xf numFmtId="0" fontId="3" fillId="0" borderId="8" xfId="1" applyFont="1" applyFill="1" applyBorder="1" applyAlignment="1">
      <alignment horizontal="right"/>
    </xf>
    <xf numFmtId="4" fontId="13" fillId="5" borderId="12" xfId="1" applyNumberFormat="1" applyFont="1" applyFill="1" applyBorder="1" applyAlignment="1">
      <alignment horizontal="right"/>
    </xf>
    <xf numFmtId="4" fontId="3" fillId="2" borderId="12" xfId="1" applyNumberFormat="1" applyFont="1" applyFill="1" applyBorder="1" applyAlignment="1">
      <alignment horizontal="right"/>
    </xf>
    <xf numFmtId="4" fontId="13" fillId="2" borderId="12" xfId="1" applyNumberFormat="1" applyFont="1" applyFill="1" applyBorder="1" applyAlignment="1">
      <alignment horizontal="right"/>
    </xf>
    <xf numFmtId="4" fontId="13" fillId="4" borderId="23" xfId="1" applyNumberFormat="1" applyFont="1" applyFill="1" applyBorder="1" applyAlignment="1">
      <alignment horizontal="right"/>
    </xf>
    <xf numFmtId="4" fontId="13" fillId="4" borderId="10" xfId="1" applyNumberFormat="1" applyFont="1" applyFill="1" applyBorder="1" applyAlignment="1">
      <alignment horizontal="right"/>
    </xf>
    <xf numFmtId="0" fontId="10" fillId="0" borderId="0" xfId="1" applyFont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top" wrapText="1"/>
    </xf>
    <xf numFmtId="0" fontId="3" fillId="0" borderId="3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7" fillId="0" borderId="27" xfId="1" applyNumberFormat="1" applyFont="1" applyFill="1" applyBorder="1" applyAlignment="1">
      <alignment horizontal="center"/>
    </xf>
    <xf numFmtId="0" fontId="7" fillId="0" borderId="28" xfId="1" applyNumberFormat="1" applyFont="1" applyFill="1" applyBorder="1" applyAlignment="1">
      <alignment horizontal="center"/>
    </xf>
    <xf numFmtId="0" fontId="7" fillId="0" borderId="29" xfId="1" applyNumberFormat="1" applyFont="1" applyFill="1" applyBorder="1" applyAlignment="1">
      <alignment horizontal="center"/>
    </xf>
    <xf numFmtId="0" fontId="7" fillId="0" borderId="3" xfId="1" applyNumberFormat="1" applyFont="1" applyFill="1" applyBorder="1" applyAlignment="1">
      <alignment horizontal="center"/>
    </xf>
    <xf numFmtId="0" fontId="7" fillId="0" borderId="18" xfId="1" applyNumberFormat="1" applyFont="1" applyFill="1" applyBorder="1" applyAlignment="1">
      <alignment horizontal="center"/>
    </xf>
    <xf numFmtId="14" fontId="4" fillId="0" borderId="7" xfId="1" applyNumberFormat="1" applyFont="1" applyBorder="1" applyAlignment="1">
      <alignment horizontal="center"/>
    </xf>
    <xf numFmtId="14" fontId="4" fillId="0" borderId="8" xfId="1" applyNumberFormat="1" applyFont="1" applyBorder="1" applyAlignment="1">
      <alignment horizontal="center"/>
    </xf>
    <xf numFmtId="14" fontId="4" fillId="0" borderId="9" xfId="1" applyNumberFormat="1" applyFont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14" fontId="4" fillId="2" borderId="7" xfId="1" applyNumberFormat="1" applyFont="1" applyFill="1" applyBorder="1" applyAlignment="1">
      <alignment horizontal="center"/>
    </xf>
    <xf numFmtId="14" fontId="4" fillId="2" borderId="8" xfId="1" applyNumberFormat="1" applyFont="1" applyFill="1" applyBorder="1" applyAlignment="1">
      <alignment horizontal="center"/>
    </xf>
    <xf numFmtId="14" fontId="4" fillId="0" borderId="13" xfId="1" applyNumberFormat="1" applyFont="1" applyBorder="1" applyAlignment="1">
      <alignment horizontal="center"/>
    </xf>
    <xf numFmtId="14" fontId="4" fillId="0" borderId="14" xfId="1" applyNumberFormat="1" applyFont="1" applyBorder="1" applyAlignment="1">
      <alignment horizontal="center"/>
    </xf>
    <xf numFmtId="14" fontId="4" fillId="2" borderId="14" xfId="1" applyNumberFormat="1" applyFont="1" applyFill="1" applyBorder="1" applyAlignment="1">
      <alignment horizontal="center"/>
    </xf>
    <xf numFmtId="14" fontId="4" fillId="2" borderId="15" xfId="1" applyNumberFormat="1" applyFont="1" applyFill="1" applyBorder="1" applyAlignment="1">
      <alignment horizontal="center"/>
    </xf>
    <xf numFmtId="14" fontId="4" fillId="0" borderId="4" xfId="1" applyNumberFormat="1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loud-MF\Finantare%20externa%20si%20datorii\Presa,%20website\2024\2.%20februarie\mass%20media%20inf%20operativa%20in%203%20limbi\IOS2023%20US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S2023 (23)"/>
    </sheetNames>
    <sheetDataSet>
      <sheetData sheetId="0">
        <row r="8">
          <cell r="E8">
            <v>-11647571.413000505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49"/>
  <sheetViews>
    <sheetView tabSelected="1" workbookViewId="0">
      <selection activeCell="B14" sqref="B14"/>
    </sheetView>
  </sheetViews>
  <sheetFormatPr defaultRowHeight="15" x14ac:dyDescent="0.25"/>
  <cols>
    <col min="1" max="1" width="42.7109375" customWidth="1"/>
    <col min="2" max="2" width="12" customWidth="1"/>
    <col min="3" max="3" width="11.42578125" customWidth="1"/>
    <col min="4" max="4" width="11.140625" customWidth="1"/>
    <col min="5" max="5" width="13.7109375" customWidth="1"/>
    <col min="6" max="6" width="11.7109375" customWidth="1"/>
    <col min="7" max="7" width="12.85546875" customWidth="1"/>
    <col min="8" max="8" width="14.28515625" bestFit="1" customWidth="1"/>
    <col min="9" max="9" width="12.7109375" customWidth="1"/>
    <col min="10" max="10" width="12.28515625" customWidth="1"/>
    <col min="11" max="11" width="13.28515625" customWidth="1"/>
    <col min="13" max="13" width="12" bestFit="1" customWidth="1"/>
  </cols>
  <sheetData>
    <row r="1" spans="1:14" ht="15.75" x14ac:dyDescent="0.25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</row>
    <row r="2" spans="1:14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5.75" x14ac:dyDescent="0.25">
      <c r="A3" s="2"/>
      <c r="B3" s="2"/>
      <c r="C3" s="2"/>
      <c r="D3" s="2"/>
      <c r="E3" s="2"/>
      <c r="F3" s="2"/>
      <c r="G3" s="2"/>
      <c r="H3" s="2"/>
      <c r="I3" s="2"/>
      <c r="J3" s="3"/>
      <c r="K3" s="2"/>
    </row>
    <row r="4" spans="1:14" ht="19.5" x14ac:dyDescent="0.35">
      <c r="A4" s="59" t="s">
        <v>1</v>
      </c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4" ht="19.5" thickBot="1" x14ac:dyDescent="0.35">
      <c r="A5" s="2"/>
      <c r="B5" s="16"/>
      <c r="C5" s="16"/>
      <c r="D5" s="16"/>
      <c r="E5" s="16"/>
      <c r="F5" s="2"/>
      <c r="G5" s="2"/>
      <c r="H5" s="16"/>
      <c r="I5" s="16"/>
      <c r="J5" s="17"/>
      <c r="K5" s="9" t="s">
        <v>2</v>
      </c>
    </row>
    <row r="6" spans="1:14" ht="16.5" thickBot="1" x14ac:dyDescent="0.3">
      <c r="A6" s="60" t="s">
        <v>12</v>
      </c>
      <c r="B6" s="69">
        <v>2023</v>
      </c>
      <c r="C6" s="70"/>
      <c r="D6" s="70"/>
      <c r="E6" s="71"/>
      <c r="F6" s="72">
        <v>2024</v>
      </c>
      <c r="G6" s="72"/>
      <c r="H6" s="72"/>
      <c r="I6" s="72"/>
      <c r="J6" s="72"/>
      <c r="K6" s="73"/>
    </row>
    <row r="7" spans="1:14" ht="15.75" x14ac:dyDescent="0.25">
      <c r="A7" s="61"/>
      <c r="B7" s="74" t="s">
        <v>3</v>
      </c>
      <c r="C7" s="75"/>
      <c r="D7" s="75" t="s">
        <v>4</v>
      </c>
      <c r="E7" s="76"/>
      <c r="F7" s="77"/>
      <c r="G7" s="77"/>
      <c r="H7" s="78" t="s">
        <v>3</v>
      </c>
      <c r="I7" s="79"/>
      <c r="J7" s="75" t="s">
        <v>4</v>
      </c>
      <c r="K7" s="76"/>
    </row>
    <row r="8" spans="1:14" ht="16.5" thickBot="1" x14ac:dyDescent="0.3">
      <c r="A8" s="61"/>
      <c r="B8" s="80" t="s">
        <v>16</v>
      </c>
      <c r="C8" s="81"/>
      <c r="D8" s="82" t="s">
        <v>17</v>
      </c>
      <c r="E8" s="83"/>
      <c r="F8" s="84" t="s">
        <v>15</v>
      </c>
      <c r="G8" s="84"/>
      <c r="H8" s="80" t="s">
        <v>18</v>
      </c>
      <c r="I8" s="81"/>
      <c r="J8" s="82" t="s">
        <v>19</v>
      </c>
      <c r="K8" s="83"/>
    </row>
    <row r="9" spans="1:14" ht="16.5" thickBot="1" x14ac:dyDescent="0.3">
      <c r="A9" s="62"/>
      <c r="B9" s="42" t="s">
        <v>5</v>
      </c>
      <c r="C9" s="40" t="s">
        <v>6</v>
      </c>
      <c r="D9" s="41" t="s">
        <v>5</v>
      </c>
      <c r="E9" s="38" t="s">
        <v>6</v>
      </c>
      <c r="F9" s="4" t="s">
        <v>5</v>
      </c>
      <c r="G9" s="10" t="s">
        <v>6</v>
      </c>
      <c r="H9" s="42" t="s">
        <v>5</v>
      </c>
      <c r="I9" s="40" t="s">
        <v>6</v>
      </c>
      <c r="J9" s="41" t="s">
        <v>5</v>
      </c>
      <c r="K9" s="38" t="s">
        <v>6</v>
      </c>
    </row>
    <row r="10" spans="1:14" ht="15.75" x14ac:dyDescent="0.25">
      <c r="A10" s="24" t="s">
        <v>7</v>
      </c>
      <c r="B10" s="39"/>
      <c r="C10" s="53"/>
      <c r="D10" s="39"/>
      <c r="E10" s="53">
        <v>18.878499999999999</v>
      </c>
      <c r="F10" s="39"/>
      <c r="G10" s="53">
        <v>17.406199999999998</v>
      </c>
      <c r="H10" s="39"/>
      <c r="I10" s="53"/>
      <c r="J10" s="39"/>
      <c r="K10" s="53">
        <v>17.827500000000001</v>
      </c>
    </row>
    <row r="11" spans="1:14" ht="15.75" x14ac:dyDescent="0.25">
      <c r="A11" s="25" t="s">
        <v>8</v>
      </c>
      <c r="B11" s="49"/>
      <c r="C11" s="54"/>
      <c r="D11" s="49">
        <v>3279.3703492210002</v>
      </c>
      <c r="E11" s="54">
        <v>61909.59313776865</v>
      </c>
      <c r="F11" s="49">
        <v>3696.210990688</v>
      </c>
      <c r="G11" s="54">
        <f>F11*G10</f>
        <v>64336.98774611346</v>
      </c>
      <c r="H11" s="49"/>
      <c r="I11" s="54"/>
      <c r="J11" s="49">
        <v>3620.5370101219996</v>
      </c>
      <c r="K11" s="54">
        <f>J11*K10</f>
        <v>64545.123547949952</v>
      </c>
      <c r="M11" s="11"/>
      <c r="N11" s="11"/>
    </row>
    <row r="12" spans="1:14" ht="15.75" x14ac:dyDescent="0.25">
      <c r="A12" s="26"/>
      <c r="B12" s="21"/>
      <c r="C12" s="31"/>
      <c r="D12" s="21"/>
      <c r="E12" s="31"/>
      <c r="F12" s="21"/>
      <c r="G12" s="31"/>
      <c r="H12" s="21"/>
      <c r="I12" s="55"/>
      <c r="J12" s="21"/>
      <c r="K12" s="55"/>
      <c r="L12" s="18"/>
      <c r="M12" s="11"/>
    </row>
    <row r="13" spans="1:14" ht="15.75" x14ac:dyDescent="0.25">
      <c r="A13" s="27" t="s">
        <v>14</v>
      </c>
      <c r="B13" s="15">
        <v>2.4320020200000001</v>
      </c>
      <c r="C13" s="20">
        <v>45.55053504</v>
      </c>
      <c r="D13" s="15">
        <v>174.30357541000001</v>
      </c>
      <c r="E13" s="20">
        <v>3337.6446336599997</v>
      </c>
      <c r="F13" s="15"/>
      <c r="G13" s="20"/>
      <c r="H13" s="15">
        <v>35.488542330000001</v>
      </c>
      <c r="I13" s="52">
        <v>633.63463262999994</v>
      </c>
      <c r="J13" s="15">
        <v>40.738119679999997</v>
      </c>
      <c r="K13" s="52">
        <v>726.58926119</v>
      </c>
      <c r="L13" s="18"/>
      <c r="M13" s="12"/>
    </row>
    <row r="14" spans="1:14" ht="15.75" x14ac:dyDescent="0.25">
      <c r="A14" s="26"/>
      <c r="B14" s="21"/>
      <c r="C14" s="31"/>
      <c r="D14" s="21"/>
      <c r="E14" s="31"/>
      <c r="F14" s="21"/>
      <c r="G14" s="31"/>
      <c r="H14" s="21"/>
      <c r="I14" s="55"/>
      <c r="J14" s="21"/>
      <c r="K14" s="55"/>
      <c r="L14" s="48"/>
    </row>
    <row r="15" spans="1:14" ht="15.75" x14ac:dyDescent="0.25">
      <c r="A15" s="27" t="s">
        <v>13</v>
      </c>
      <c r="B15" s="15">
        <v>7.9924909199999998</v>
      </c>
      <c r="C15" s="32">
        <v>149.96917861</v>
      </c>
      <c r="D15" s="15">
        <v>16.4179505</v>
      </c>
      <c r="E15" s="32">
        <v>309.86989807999998</v>
      </c>
      <c r="F15" s="15"/>
      <c r="G15" s="32"/>
      <c r="H15" s="15">
        <v>8.3181534100000007</v>
      </c>
      <c r="I15" s="52">
        <v>148.33436623</v>
      </c>
      <c r="J15" s="15">
        <v>39.274381119999994</v>
      </c>
      <c r="K15" s="52">
        <v>696.97068062000005</v>
      </c>
      <c r="L15" s="18"/>
    </row>
    <row r="16" spans="1:14" ht="15.75" x14ac:dyDescent="0.25">
      <c r="A16" s="28"/>
      <c r="B16" s="33"/>
      <c r="C16" s="34"/>
      <c r="D16" s="33"/>
      <c r="E16" s="34"/>
      <c r="F16" s="33"/>
      <c r="G16" s="34"/>
      <c r="H16" s="33"/>
      <c r="I16" s="56"/>
      <c r="J16" s="33"/>
      <c r="K16" s="56"/>
      <c r="L16" s="18"/>
    </row>
    <row r="17" spans="1:17" ht="18" customHeight="1" x14ac:dyDescent="0.25">
      <c r="A17" s="27" t="s">
        <v>9</v>
      </c>
      <c r="B17" s="15">
        <v>-5.5604888999999993</v>
      </c>
      <c r="C17" s="32">
        <v>-104.41864357</v>
      </c>
      <c r="D17" s="15">
        <v>157.88562491000002</v>
      </c>
      <c r="E17" s="32">
        <v>3027.7747355799997</v>
      </c>
      <c r="F17" s="15"/>
      <c r="G17" s="32"/>
      <c r="H17" s="51">
        <f>H13-H15</f>
        <v>27.170388920000001</v>
      </c>
      <c r="I17" s="52">
        <f>I13-I15</f>
        <v>485.30026639999994</v>
      </c>
      <c r="J17" s="51">
        <v>1.463738560000003</v>
      </c>
      <c r="K17" s="52">
        <v>29.618580569999949</v>
      </c>
      <c r="L17" s="19"/>
      <c r="M17" s="14"/>
    </row>
    <row r="18" spans="1:17" ht="15.75" x14ac:dyDescent="0.25">
      <c r="A18" s="28"/>
      <c r="B18" s="21"/>
      <c r="C18" s="35"/>
      <c r="D18" s="21"/>
      <c r="E18" s="35"/>
      <c r="F18" s="21"/>
      <c r="G18" s="35"/>
      <c r="H18" s="33"/>
      <c r="I18" s="56"/>
      <c r="J18" s="33"/>
      <c r="K18" s="56"/>
      <c r="L18" s="18"/>
      <c r="M18" s="11"/>
    </row>
    <row r="19" spans="1:17" ht="30" customHeight="1" x14ac:dyDescent="0.25">
      <c r="A19" s="29" t="s">
        <v>10</v>
      </c>
      <c r="B19" s="15">
        <v>-83.395216925999733</v>
      </c>
      <c r="C19" s="36"/>
      <c r="D19" s="15">
        <v>-19.134604557999761</v>
      </c>
      <c r="E19" s="36"/>
      <c r="F19" s="15"/>
      <c r="G19" s="36"/>
      <c r="H19" s="13">
        <f>'[1]IOS2023 (23)'!$E$8/1000000</f>
        <v>-11.647571413000506</v>
      </c>
      <c r="I19" s="58"/>
      <c r="J19" s="13">
        <v>-77.137719126000462</v>
      </c>
      <c r="K19" s="58"/>
      <c r="L19" s="18"/>
      <c r="M19" s="11"/>
    </row>
    <row r="20" spans="1:17" ht="15.75" x14ac:dyDescent="0.25">
      <c r="A20" s="26"/>
      <c r="B20" s="37"/>
      <c r="C20" s="35"/>
      <c r="D20" s="37"/>
      <c r="E20" s="35"/>
      <c r="F20" s="37"/>
      <c r="G20" s="35"/>
      <c r="H20" s="33"/>
      <c r="I20" s="55"/>
      <c r="J20" s="33"/>
      <c r="K20" s="55"/>
      <c r="L20" s="18"/>
      <c r="M20" s="11"/>
      <c r="Q20" s="11"/>
    </row>
    <row r="21" spans="1:17" ht="16.5" thickBot="1" x14ac:dyDescent="0.3">
      <c r="A21" s="30" t="s">
        <v>11</v>
      </c>
      <c r="B21" s="22">
        <v>8.6762805699999994</v>
      </c>
      <c r="C21" s="23">
        <v>162.90696334</v>
      </c>
      <c r="D21" s="22">
        <v>10.90930981</v>
      </c>
      <c r="E21" s="23">
        <v>205.47863156</v>
      </c>
      <c r="F21" s="22"/>
      <c r="G21" s="23"/>
      <c r="H21" s="22">
        <v>11.834225596000001</v>
      </c>
      <c r="I21" s="57">
        <v>210.95510827999999</v>
      </c>
      <c r="J21" s="22">
        <v>16.680290325999998</v>
      </c>
      <c r="K21" s="57">
        <v>296.96618806999999</v>
      </c>
      <c r="L21" s="18"/>
      <c r="M21" s="11"/>
    </row>
    <row r="22" spans="1:17" ht="15.75" x14ac:dyDescent="0.25">
      <c r="A22" s="2"/>
      <c r="B22" s="5"/>
      <c r="C22" s="5"/>
      <c r="D22" s="5"/>
      <c r="E22" s="5"/>
      <c r="F22" s="2"/>
      <c r="G22" s="2"/>
      <c r="H22" s="2"/>
      <c r="I22" s="44"/>
      <c r="J22" s="3"/>
      <c r="K22" s="6"/>
      <c r="N22" s="12"/>
    </row>
    <row r="23" spans="1:17" ht="16.5" thickBot="1" x14ac:dyDescent="0.3">
      <c r="A23" s="1"/>
      <c r="B23" s="1"/>
      <c r="C23" s="1"/>
      <c r="D23" s="43"/>
      <c r="E23" s="1"/>
      <c r="F23" s="1"/>
      <c r="G23" s="1"/>
      <c r="H23" s="1"/>
      <c r="I23" s="1"/>
      <c r="J23" s="7"/>
      <c r="K23" s="1"/>
      <c r="P23" s="11"/>
      <c r="Q23" s="11"/>
    </row>
    <row r="24" spans="1:17" ht="15" customHeight="1" x14ac:dyDescent="0.25">
      <c r="A24" s="63" t="s">
        <v>20</v>
      </c>
      <c r="B24" s="64"/>
      <c r="C24" s="64"/>
      <c r="D24" s="64"/>
      <c r="E24" s="64"/>
      <c r="F24" s="64"/>
      <c r="G24" s="64"/>
      <c r="H24" s="64"/>
      <c r="I24" s="64"/>
      <c r="J24" s="64"/>
      <c r="K24" s="65"/>
      <c r="P24" s="11"/>
    </row>
    <row r="25" spans="1:17" ht="42" customHeight="1" thickBot="1" x14ac:dyDescent="0.3">
      <c r="A25" s="66"/>
      <c r="B25" s="67"/>
      <c r="C25" s="67"/>
      <c r="D25" s="67"/>
      <c r="E25" s="67"/>
      <c r="F25" s="67"/>
      <c r="G25" s="67"/>
      <c r="H25" s="67"/>
      <c r="I25" s="67"/>
      <c r="J25" s="67"/>
      <c r="K25" s="68"/>
    </row>
    <row r="26" spans="1:17" ht="15" customHeight="1" x14ac:dyDescent="0.25">
      <c r="A26" s="50"/>
      <c r="B26" s="8"/>
      <c r="C26" s="8"/>
      <c r="D26" s="8"/>
      <c r="E26" s="8"/>
      <c r="F26" s="8"/>
      <c r="G26" s="8"/>
      <c r="H26" s="8"/>
      <c r="I26" s="8"/>
      <c r="J26" s="8"/>
      <c r="K26" s="8"/>
      <c r="P26" s="11"/>
    </row>
    <row r="27" spans="1:17" x14ac:dyDescent="0.25">
      <c r="A27" s="50"/>
      <c r="H27" s="11"/>
      <c r="I27" s="12"/>
      <c r="J27" s="11"/>
      <c r="K27" s="11"/>
    </row>
    <row r="28" spans="1:17" x14ac:dyDescent="0.25">
      <c r="K28" s="46"/>
    </row>
    <row r="30" spans="1:17" x14ac:dyDescent="0.25">
      <c r="H30" s="11"/>
      <c r="I30" s="47"/>
      <c r="K30" s="47"/>
    </row>
    <row r="32" spans="1:17" x14ac:dyDescent="0.25">
      <c r="G32" s="45"/>
      <c r="H32" s="11"/>
    </row>
    <row r="33" spans="8:8" x14ac:dyDescent="0.25">
      <c r="H33" s="11"/>
    </row>
    <row r="46" spans="8:8" ht="15" customHeight="1" x14ac:dyDescent="0.25"/>
    <row r="48" spans="8:8" ht="15" customHeight="1" x14ac:dyDescent="0.25"/>
    <row r="49" ht="30.75" customHeight="1" x14ac:dyDescent="0.25"/>
  </sheetData>
  <mergeCells count="15">
    <mergeCell ref="A4:K4"/>
    <mergeCell ref="A6:A9"/>
    <mergeCell ref="A24:K25"/>
    <mergeCell ref="B6:E6"/>
    <mergeCell ref="F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2024-03-22T09:15:49Z</dcterms:modified>
</cp:coreProperties>
</file>