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6410" windowHeight="7425"/>
  </bookViews>
  <sheets>
    <sheet name="F 3" sheetId="1" r:id="rId1"/>
  </sheets>
  <definedNames>
    <definedName name="_xlnm._FilterDatabase" localSheetId="0" hidden="1">'F 3'!$A$8:$G$8</definedName>
    <definedName name="_xlnm.Print_Titles" localSheetId="0">'F 3'!$4:$7</definedName>
  </definedNames>
  <calcPr calcId="162913"/>
</workbook>
</file>

<file path=xl/calcChain.xml><?xml version="1.0" encoding="utf-8"?>
<calcChain xmlns="http://schemas.openxmlformats.org/spreadsheetml/2006/main">
  <c r="F34" i="1" l="1"/>
  <c r="G34" i="1"/>
  <c r="F35" i="1"/>
  <c r="G35" i="1"/>
  <c r="F37" i="1"/>
  <c r="G37" i="1"/>
  <c r="F38" i="1"/>
  <c r="G38" i="1"/>
  <c r="F69" i="1"/>
  <c r="G69" i="1"/>
  <c r="F75" i="1"/>
  <c r="G75" i="1"/>
  <c r="D90" i="1"/>
  <c r="E90" i="1"/>
  <c r="G90" i="1" s="1"/>
  <c r="F101" i="1"/>
  <c r="G101" i="1"/>
  <c r="D136" i="1"/>
  <c r="E136" i="1"/>
  <c r="F139" i="1"/>
  <c r="G139" i="1"/>
  <c r="F157" i="1"/>
  <c r="G157" i="1"/>
  <c r="F160" i="1"/>
  <c r="G160" i="1"/>
  <c r="F206" i="1"/>
  <c r="G206" i="1"/>
  <c r="F212" i="1"/>
  <c r="G212" i="1"/>
  <c r="F253" i="1"/>
  <c r="G253" i="1"/>
  <c r="D254" i="1"/>
  <c r="E254" i="1"/>
  <c r="F256" i="1"/>
  <c r="G256" i="1"/>
  <c r="F259" i="1"/>
  <c r="G259" i="1"/>
  <c r="F277" i="1"/>
  <c r="G277" i="1"/>
  <c r="F293" i="1"/>
  <c r="G293" i="1"/>
  <c r="F304" i="1"/>
  <c r="G304" i="1"/>
  <c r="D316" i="1"/>
  <c r="E316" i="1"/>
  <c r="F322" i="1"/>
  <c r="G322" i="1"/>
  <c r="F334" i="1"/>
  <c r="G334" i="1"/>
  <c r="D335" i="1"/>
  <c r="E335" i="1"/>
  <c r="F337" i="1"/>
  <c r="G337" i="1"/>
  <c r="F338" i="1"/>
  <c r="G338" i="1"/>
  <c r="F345" i="1"/>
  <c r="G345" i="1"/>
  <c r="F346" i="1"/>
  <c r="G346" i="1"/>
  <c r="D361" i="1"/>
  <c r="E361" i="1"/>
  <c r="F364" i="1"/>
  <c r="G364" i="1"/>
  <c r="D404" i="1"/>
  <c r="E404" i="1"/>
  <c r="F404" i="1" s="1"/>
  <c r="F406" i="1"/>
  <c r="G406" i="1"/>
  <c r="F407" i="1"/>
  <c r="G407" i="1"/>
  <c r="D445" i="1"/>
  <c r="E445" i="1"/>
  <c r="D589" i="1"/>
  <c r="E589" i="1"/>
  <c r="F591" i="1"/>
  <c r="G591" i="1"/>
  <c r="F592" i="1"/>
  <c r="G592" i="1"/>
  <c r="F626" i="1"/>
  <c r="F627" i="1"/>
  <c r="F628" i="1"/>
  <c r="F629" i="1"/>
  <c r="F589" i="1" l="1"/>
  <c r="F361" i="1"/>
  <c r="F316" i="1"/>
  <c r="F254" i="1"/>
  <c r="F90" i="1"/>
  <c r="D630" i="1"/>
  <c r="F335" i="1"/>
  <c r="F136" i="1"/>
  <c r="G404" i="1"/>
  <c r="G589" i="1"/>
  <c r="G361" i="1"/>
  <c r="G335" i="1"/>
  <c r="G316" i="1"/>
  <c r="G254" i="1"/>
  <c r="G136" i="1"/>
  <c r="E630" i="1"/>
  <c r="F630" i="1" l="1"/>
  <c r="G630" i="1"/>
</calcChain>
</file>

<file path=xl/sharedStrings.xml><?xml version="1.0" encoding="utf-8"?>
<sst xmlns="http://schemas.openxmlformats.org/spreadsheetml/2006/main" count="1593" uniqueCount="677">
  <si>
    <t xml:space="preserve">Formularul nr.3_x000D_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</si>
  <si>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</si>
  <si>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</si>
  <si>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</si>
  <si>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</si>
  <si>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</si>
  <si>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</si>
  <si>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</si>
  <si>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</si>
  <si>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</si>
  <si>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</si>
  <si>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</si>
  <si>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</si>
  <si>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>CHELTUIELI SI ACTIVE NEFINANCIARE, TOTAL</t>
  </si>
  <si>
    <t>2+3</t>
  </si>
  <si>
    <t xml:space="preserve">  97.1</t>
  </si>
  <si>
    <t>Servicii de stat cu destinatie generala</t>
  </si>
  <si>
    <t>01</t>
  </si>
  <si>
    <t/>
  </si>
  <si>
    <t>Cheltuieli si active nefinanciare, total</t>
  </si>
  <si>
    <t>Activitatea Parlamentului</t>
  </si>
  <si>
    <t>APARATUL PRESEDINTELUI REPUBLICII MOLDOVA</t>
  </si>
  <si>
    <t>0102</t>
  </si>
  <si>
    <t xml:space="preserve">  90.9</t>
  </si>
  <si>
    <t>Activitatea Presedintelui Republicii Moldova</t>
  </si>
  <si>
    <t>0201</t>
  </si>
  <si>
    <t>CURTEA CONSTITUTIONALA</t>
  </si>
  <si>
    <t>0103</t>
  </si>
  <si>
    <t xml:space="preserve">  85.4</t>
  </si>
  <si>
    <t>Jurisdictie constitiutionala</t>
  </si>
  <si>
    <t>0401</t>
  </si>
  <si>
    <t>CURTEA DE CONTURI</t>
  </si>
  <si>
    <t>0104</t>
  </si>
  <si>
    <t xml:space="preserve">  99.9</t>
  </si>
  <si>
    <t>Auditul extern al finantelor publice</t>
  </si>
  <si>
    <t>0510</t>
  </si>
  <si>
    <t>CANCELARIA DE STAT</t>
  </si>
  <si>
    <t xml:space="preserve">     dintre care din fondurile de urgenta ale Guvernului si Programului de reintegrare a tarii</t>
  </si>
  <si>
    <t>Exercitarea guvernarii</t>
  </si>
  <si>
    <t>0301</t>
  </si>
  <si>
    <t xml:space="preserve">  98.7</t>
  </si>
  <si>
    <t>Servicii de suport pentru exercitarea guvernarii</t>
  </si>
  <si>
    <t>0302</t>
  </si>
  <si>
    <t xml:space="preserve">  93.1</t>
  </si>
  <si>
    <t>e-Transformare a Guvernarii</t>
  </si>
  <si>
    <t>0303</t>
  </si>
  <si>
    <t xml:space="preserve">  96.2</t>
  </si>
  <si>
    <t>Reforma administratiei publice</t>
  </si>
  <si>
    <t>0804</t>
  </si>
  <si>
    <t>Sustinerea diasporei</t>
  </si>
  <si>
    <t>2403</t>
  </si>
  <si>
    <t xml:space="preserve">  67.7</t>
  </si>
  <si>
    <t>Servicii in domeniul economiei</t>
  </si>
  <si>
    <t>04</t>
  </si>
  <si>
    <t>Promovarea exporturilor</t>
  </si>
  <si>
    <t>5002</t>
  </si>
  <si>
    <t xml:space="preserve">  97.7</t>
  </si>
  <si>
    <t>Sistem de evaluare si reevaluare a bunurilor imobiliare</t>
  </si>
  <si>
    <t>6904</t>
  </si>
  <si>
    <t xml:space="preserve">  96.1</t>
  </si>
  <si>
    <t>Gospodaria de locuinte si gospodaria serviciilor comunale</t>
  </si>
  <si>
    <t>06</t>
  </si>
  <si>
    <t>Aprovizionarea cu apa si canalizare</t>
  </si>
  <si>
    <t>dintre care transferuri acordate intre institutii din cadrul bugetului de stat</t>
  </si>
  <si>
    <t>Invatamint</t>
  </si>
  <si>
    <t>09</t>
  </si>
  <si>
    <t>Servicii generale in educatie</t>
  </si>
  <si>
    <t>Protectie sociala</t>
  </si>
  <si>
    <t>10</t>
  </si>
  <si>
    <t>MINISTERUL FINANTELOR</t>
  </si>
  <si>
    <t>0203</t>
  </si>
  <si>
    <t xml:space="preserve">  96.8</t>
  </si>
  <si>
    <t>Politici si management in domeniul bugetar-fiscal</t>
  </si>
  <si>
    <t>0501</t>
  </si>
  <si>
    <t>Administrarea veniturilor publice</t>
  </si>
  <si>
    <t>0502</t>
  </si>
  <si>
    <t>Inspectarea financiara</t>
  </si>
  <si>
    <t>0504</t>
  </si>
  <si>
    <t xml:space="preserve">  88.8</t>
  </si>
  <si>
    <t>Administrarea achizitiilor publice</t>
  </si>
  <si>
    <t>0508</t>
  </si>
  <si>
    <t xml:space="preserve">  85.2</t>
  </si>
  <si>
    <t>MINISTERUL JUSTITIEI</t>
  </si>
  <si>
    <t>0204</t>
  </si>
  <si>
    <t>Servicii de arhiva</t>
  </si>
  <si>
    <t>1203</t>
  </si>
  <si>
    <t>Ordine publica si securitate nationala</t>
  </si>
  <si>
    <t>03</t>
  </si>
  <si>
    <t>Politici si management in domeniul justitiei</t>
  </si>
  <si>
    <t>4001</t>
  </si>
  <si>
    <t xml:space="preserve">  85.7</t>
  </si>
  <si>
    <t>Aparare a drepturilor si intereselor legale ale persoanelor</t>
  </si>
  <si>
    <t>4008</t>
  </si>
  <si>
    <t xml:space="preserve">  99.8</t>
  </si>
  <si>
    <t>Expertiza legala</t>
  </si>
  <si>
    <t>4009</t>
  </si>
  <si>
    <t>Sistem integrat de informare juridica</t>
  </si>
  <si>
    <t>4010</t>
  </si>
  <si>
    <t xml:space="preserve">  71.5</t>
  </si>
  <si>
    <t>Administrare judecatoreasca</t>
  </si>
  <si>
    <t>4015</t>
  </si>
  <si>
    <t xml:space="preserve">  81.6</t>
  </si>
  <si>
    <t>Asigurarea masurilor alternative de detentie</t>
  </si>
  <si>
    <t>4016</t>
  </si>
  <si>
    <t xml:space="preserve">  89.9</t>
  </si>
  <si>
    <t>Sistemul penitenciar</t>
  </si>
  <si>
    <t>4302</t>
  </si>
  <si>
    <t xml:space="preserve">  98.4</t>
  </si>
  <si>
    <t xml:space="preserve"> 100.0</t>
  </si>
  <si>
    <t>Protectie sociala a unor categorii de cetateni</t>
  </si>
  <si>
    <t>9019</t>
  </si>
  <si>
    <t>MINISTERUL AFACERILOR INTERNE</t>
  </si>
  <si>
    <t>0205</t>
  </si>
  <si>
    <t xml:space="preserve">  98.2</t>
  </si>
  <si>
    <t xml:space="preserve">  93.9</t>
  </si>
  <si>
    <t>Politici si management in domeniul cercetarilor stiintifice</t>
  </si>
  <si>
    <t>1901</t>
  </si>
  <si>
    <t>Pregatirea cadrelor prin postdoctorat</t>
  </si>
  <si>
    <t>1908</t>
  </si>
  <si>
    <t xml:space="preserve">  85.1</t>
  </si>
  <si>
    <t>Politici si managment al rezervelor materiale ale statului</t>
  </si>
  <si>
    <t>2701</t>
  </si>
  <si>
    <t xml:space="preserve">  97.4</t>
  </si>
  <si>
    <t>Rezerve materiale ale statului</t>
  </si>
  <si>
    <t>2702</t>
  </si>
  <si>
    <t xml:space="preserve">  93.8</t>
  </si>
  <si>
    <t>Servicii de suport in domeniul rezervelor materiale ale statului</t>
  </si>
  <si>
    <t>2703</t>
  </si>
  <si>
    <t xml:space="preserve">  98.8</t>
  </si>
  <si>
    <t>Politici si management in domeniul  afacerilor interne</t>
  </si>
  <si>
    <t>3501</t>
  </si>
  <si>
    <t xml:space="preserve">  98.9</t>
  </si>
  <si>
    <t>Ordine si siguranta publica</t>
  </si>
  <si>
    <t>3502</t>
  </si>
  <si>
    <t xml:space="preserve">  99.4</t>
  </si>
  <si>
    <t>Migratie si azil</t>
  </si>
  <si>
    <t>3503</t>
  </si>
  <si>
    <t xml:space="preserve">  99.5</t>
  </si>
  <si>
    <t>Trupe de carabinieri</t>
  </si>
  <si>
    <t>3504</t>
  </si>
  <si>
    <t>Servicii de suport in domeniul afacerilor interne</t>
  </si>
  <si>
    <t>3505</t>
  </si>
  <si>
    <t xml:space="preserve">  97.5</t>
  </si>
  <si>
    <t>Managementul  frontierei</t>
  </si>
  <si>
    <t>3506</t>
  </si>
  <si>
    <t>Cercetari stiintifice aplicate in domeniul afacerilor interne</t>
  </si>
  <si>
    <t>3507</t>
  </si>
  <si>
    <t xml:space="preserve">  16.3</t>
  </si>
  <si>
    <t>Protectia civila si apararea  impotriva incendiilor</t>
  </si>
  <si>
    <t>3702</t>
  </si>
  <si>
    <t xml:space="preserve">  98.3</t>
  </si>
  <si>
    <t>Protectia mediului</t>
  </si>
  <si>
    <t>05</t>
  </si>
  <si>
    <t>Managementul deseurilor radioactive</t>
  </si>
  <si>
    <t>7006</t>
  </si>
  <si>
    <t>Ocrotirea sanatatii</t>
  </si>
  <si>
    <t>07</t>
  </si>
  <si>
    <t>Asistenta medicala primara</t>
  </si>
  <si>
    <t>8005</t>
  </si>
  <si>
    <t xml:space="preserve">  99.0</t>
  </si>
  <si>
    <t>Asistenta medicala spitaliceasca</t>
  </si>
  <si>
    <t>8010</t>
  </si>
  <si>
    <t xml:space="preserve">  97.8</t>
  </si>
  <si>
    <t>Invatamint  profesional-tehnic postsecundar</t>
  </si>
  <si>
    <t>8809</t>
  </si>
  <si>
    <t xml:space="preserve">  96.6</t>
  </si>
  <si>
    <t>Invatamint  superior</t>
  </si>
  <si>
    <t>8810</t>
  </si>
  <si>
    <t>Perfectionarea cadrelor</t>
  </si>
  <si>
    <t>8812</t>
  </si>
  <si>
    <t xml:space="preserve">  86.4</t>
  </si>
  <si>
    <t>MINISTERUL AFACERILOR EXTERNE SI INTEGRARII EUROPENE</t>
  </si>
  <si>
    <t>0206</t>
  </si>
  <si>
    <t xml:space="preserve">  92.3</t>
  </si>
  <si>
    <t>Politici si management in domeniul relatiilor externe</t>
  </si>
  <si>
    <t>0601</t>
  </si>
  <si>
    <t xml:space="preserve">  86.3</t>
  </si>
  <si>
    <t>Promovarea intereselor nationale prin intermediul institutiilor serviciului diplomatic</t>
  </si>
  <si>
    <t>0602</t>
  </si>
  <si>
    <t xml:space="preserve">  93.4</t>
  </si>
  <si>
    <t>MINISTERUL APARARII</t>
  </si>
  <si>
    <t>0207</t>
  </si>
  <si>
    <t xml:space="preserve">  97.6</t>
  </si>
  <si>
    <t>Aparare nationala</t>
  </si>
  <si>
    <t>02</t>
  </si>
  <si>
    <t>Politici si management in domeniul apararii</t>
  </si>
  <si>
    <t>3101</t>
  </si>
  <si>
    <t xml:space="preserve">  94.6</t>
  </si>
  <si>
    <t>Servicii de suport in domeniul apararii  nationale</t>
  </si>
  <si>
    <t>3104</t>
  </si>
  <si>
    <t xml:space="preserve">  99.1</t>
  </si>
  <si>
    <t>Fortele Armatei Nationale</t>
  </si>
  <si>
    <t>3106</t>
  </si>
  <si>
    <t xml:space="preserve">  91.9</t>
  </si>
  <si>
    <t xml:space="preserve">  57.4</t>
  </si>
  <si>
    <t>MINISTERUL DEZVOLTARII ECONOMICE SI DIGITALIZARII</t>
  </si>
  <si>
    <t>0222</t>
  </si>
  <si>
    <t xml:space="preserve">  80.9</t>
  </si>
  <si>
    <t>Politici si management  in domeniul macroeconomic si de dezvoltare a economiei</t>
  </si>
  <si>
    <t>5001</t>
  </si>
  <si>
    <t xml:space="preserve">  84.9</t>
  </si>
  <si>
    <t>Sustinerea intreprinderilor mici si mijlocii</t>
  </si>
  <si>
    <t>5004</t>
  </si>
  <si>
    <t xml:space="preserve">  76.1</t>
  </si>
  <si>
    <t>Protectia drepturilor consumatorilor</t>
  </si>
  <si>
    <t>5008</t>
  </si>
  <si>
    <t>Tehnologii informationale in sistemul de alerta</t>
  </si>
  <si>
    <t>5019</t>
  </si>
  <si>
    <t xml:space="preserve">  89.4</t>
  </si>
  <si>
    <t>Dezvoltarea sistemului national de  standardizare</t>
  </si>
  <si>
    <t>6802</t>
  </si>
  <si>
    <t>Dezvoltarea sistemului national de  metrologie</t>
  </si>
  <si>
    <t>6804</t>
  </si>
  <si>
    <t>Dezvoltarea sistemului national de  acreditare</t>
  </si>
  <si>
    <t>6805</t>
  </si>
  <si>
    <t>MINISTERUL INFRASTRUCTURII SI DEZVOLTARII REGIONALE</t>
  </si>
  <si>
    <t>0223</t>
  </si>
  <si>
    <t xml:space="preserve">  93.3</t>
  </si>
  <si>
    <t>Securitate industriala</t>
  </si>
  <si>
    <t>5011</t>
  </si>
  <si>
    <t xml:space="preserve">  88.1</t>
  </si>
  <si>
    <t>Politici si management in sectorul energetic</t>
  </si>
  <si>
    <t>5801</t>
  </si>
  <si>
    <t>Retele si conducte de gaz</t>
  </si>
  <si>
    <t>5802</t>
  </si>
  <si>
    <t>Retele electrice</t>
  </si>
  <si>
    <t>5803</t>
  </si>
  <si>
    <t>Eficienta energetica si surse regenerabile</t>
  </si>
  <si>
    <t>5804</t>
  </si>
  <si>
    <t xml:space="preserve">  99.6</t>
  </si>
  <si>
    <t>Retele termice</t>
  </si>
  <si>
    <t>5805</t>
  </si>
  <si>
    <t>Politici si management in domeniul infrastructurii si dezvoltarii regionale</t>
  </si>
  <si>
    <t>6101</t>
  </si>
  <si>
    <t xml:space="preserve">  95.2</t>
  </si>
  <si>
    <t>Dezvoltarea bazei normative in constructii</t>
  </si>
  <si>
    <t>6104</t>
  </si>
  <si>
    <t xml:space="preserve">  93.7</t>
  </si>
  <si>
    <t>Implementarea politicii de dezvoltare regionala</t>
  </si>
  <si>
    <t>6105</t>
  </si>
  <si>
    <t>Dezvoltarea drumurilor</t>
  </si>
  <si>
    <t>6402</t>
  </si>
  <si>
    <t xml:space="preserve">  92.9</t>
  </si>
  <si>
    <t>Dezvoltarea transportului  naval</t>
  </si>
  <si>
    <t>6403</t>
  </si>
  <si>
    <t>Dezvoltarea transportului auto</t>
  </si>
  <si>
    <t>6404</t>
  </si>
  <si>
    <t xml:space="preserve">  89.5</t>
  </si>
  <si>
    <t>Dezvoltarea  transportului feroviar</t>
  </si>
  <si>
    <t>6405</t>
  </si>
  <si>
    <t>Dezvoltarea transportului  aerian</t>
  </si>
  <si>
    <t>6406</t>
  </si>
  <si>
    <t xml:space="preserve">  95.5</t>
  </si>
  <si>
    <t>Dezvoltarea turismului</t>
  </si>
  <si>
    <t>6602</t>
  </si>
  <si>
    <t xml:space="preserve">  99.7</t>
  </si>
  <si>
    <t>Dezvoltarea gospodariei de locuinte si serviciilor comunale</t>
  </si>
  <si>
    <t>7502</t>
  </si>
  <si>
    <t>7503</t>
  </si>
  <si>
    <t xml:space="preserve">  94.5</t>
  </si>
  <si>
    <t>Constructia locuintelor</t>
  </si>
  <si>
    <t>7504</t>
  </si>
  <si>
    <t xml:space="preserve">  29.1</t>
  </si>
  <si>
    <t>Iluminarea stradala</t>
  </si>
  <si>
    <t>7505</t>
  </si>
  <si>
    <t xml:space="preserve">  67.1</t>
  </si>
  <si>
    <t>Educatie timpurie</t>
  </si>
  <si>
    <t>8802</t>
  </si>
  <si>
    <t xml:space="preserve">  86.0</t>
  </si>
  <si>
    <t>Invatamint primar</t>
  </si>
  <si>
    <t>8803</t>
  </si>
  <si>
    <t>Invatamint  gimnazial</t>
  </si>
  <si>
    <t>8804</t>
  </si>
  <si>
    <t xml:space="preserve">  62.6</t>
  </si>
  <si>
    <t>Invatamint  liceal</t>
  </si>
  <si>
    <t>8806</t>
  </si>
  <si>
    <t xml:space="preserve">  66.7</t>
  </si>
  <si>
    <t>MINISTERUL AGRICULTURII SI INDUSTRIEI ALIMENTARE</t>
  </si>
  <si>
    <t>0224</t>
  </si>
  <si>
    <t xml:space="preserve">  95.1</t>
  </si>
  <si>
    <t>Politici si management in domeniul agriculturii si industriei alimentare</t>
  </si>
  <si>
    <t>5101</t>
  </si>
  <si>
    <t xml:space="preserve">  79.8</t>
  </si>
  <si>
    <t>Dezvoltarea durabila a sectoarelor fitotehnie si horticultura</t>
  </si>
  <si>
    <t>5102</t>
  </si>
  <si>
    <t xml:space="preserve">  87.7</t>
  </si>
  <si>
    <t>Cresterea si sanatatea animalelor</t>
  </si>
  <si>
    <t>5103</t>
  </si>
  <si>
    <t>Dezvoltarea viticulturii si vinificatiei</t>
  </si>
  <si>
    <t>5104</t>
  </si>
  <si>
    <t xml:space="preserve">  94.1</t>
  </si>
  <si>
    <t>Subventionarea producatorilor agricoli</t>
  </si>
  <si>
    <t>5105</t>
  </si>
  <si>
    <t>Securitate alimentara</t>
  </si>
  <si>
    <t>5106</t>
  </si>
  <si>
    <t xml:space="preserve">  50.5</t>
  </si>
  <si>
    <t>Cercetari stiintifice aplicate in domeniul agriculturii, in directia strategica "Biotehnologie"</t>
  </si>
  <si>
    <t>5107</t>
  </si>
  <si>
    <t xml:space="preserve">  92.5</t>
  </si>
  <si>
    <t>Conservarea si sporirea fertilitatii solului</t>
  </si>
  <si>
    <t>6903</t>
  </si>
  <si>
    <t xml:space="preserve">   7.8</t>
  </si>
  <si>
    <t>Cercetari stiintifice aplicate in domeniul protectiei mediului</t>
  </si>
  <si>
    <t>7007</t>
  </si>
  <si>
    <t xml:space="preserve">  64.9</t>
  </si>
  <si>
    <t>8813</t>
  </si>
  <si>
    <t>MINISTERUL MEDIULUI</t>
  </si>
  <si>
    <t>0225</t>
  </si>
  <si>
    <t xml:space="preserve">  85.6</t>
  </si>
  <si>
    <t>Sisteme de irigare ?i desecare</t>
  </si>
  <si>
    <t>5108</t>
  </si>
  <si>
    <t xml:space="preserve">  94.9</t>
  </si>
  <si>
    <t>Managementul in domeniul  sectorului forestier</t>
  </si>
  <si>
    <t>5401</t>
  </si>
  <si>
    <t>Amenajarea, regenerarea, extinderea si protectia fondului forestier national</t>
  </si>
  <si>
    <t>5402</t>
  </si>
  <si>
    <t xml:space="preserve">  83.0</t>
  </si>
  <si>
    <t>Dezvoltarea ariilor naturale protejate de stat</t>
  </si>
  <si>
    <t>5404</t>
  </si>
  <si>
    <t>Reglementare si control al extractiei  resurselor  minerale utilile</t>
  </si>
  <si>
    <t>5902</t>
  </si>
  <si>
    <t xml:space="preserve">  83.1</t>
  </si>
  <si>
    <t>Explorarea subsolului</t>
  </si>
  <si>
    <t>5903</t>
  </si>
  <si>
    <t xml:space="preserve">  92.0</t>
  </si>
  <si>
    <t>Schimbari climatice-predictii, prognoze si avertizari</t>
  </si>
  <si>
    <t>5010</t>
  </si>
  <si>
    <t>Politici si management in domeniul protectiei mediului</t>
  </si>
  <si>
    <t>7001</t>
  </si>
  <si>
    <t xml:space="preserve">  92.1</t>
  </si>
  <si>
    <t>Managementul integrat al deseurilor si a substantelor chimice</t>
  </si>
  <si>
    <t>7002</t>
  </si>
  <si>
    <t xml:space="preserve">  43.1</t>
  </si>
  <si>
    <t>Controlul si supravegherea respectarii legislatiei de  mediu</t>
  </si>
  <si>
    <t>7003</t>
  </si>
  <si>
    <t>Protectia si gestionarea resurselor de apa, a inundatiilor si secetelor</t>
  </si>
  <si>
    <t>7004</t>
  </si>
  <si>
    <t xml:space="preserve">  95.3</t>
  </si>
  <si>
    <t>Protectia si conservarea biodiversitatii</t>
  </si>
  <si>
    <t>7005</t>
  </si>
  <si>
    <t xml:space="preserve">  32.3</t>
  </si>
  <si>
    <t>Radioprotectie, securitate nucleara si chimica</t>
  </si>
  <si>
    <t>7008</t>
  </si>
  <si>
    <t>Atenuarea si adaptarea la schimbarile climatice</t>
  </si>
  <si>
    <t>7011</t>
  </si>
  <si>
    <t xml:space="preserve">  85.9</t>
  </si>
  <si>
    <t xml:space="preserve">  59.9</t>
  </si>
  <si>
    <t>MINISTERUL EDUCATIEI SI CERCETARII</t>
  </si>
  <si>
    <t>0226</t>
  </si>
  <si>
    <t>Cercetari stiintifice aplicate in directia strategica "Patrimoniul national si dezvoltarea societatii"</t>
  </si>
  <si>
    <t>0807</t>
  </si>
  <si>
    <t xml:space="preserve">  96.5</t>
  </si>
  <si>
    <t>Cercetari stiintifice fundamentale in directia strategica "Patrimoniul national si dezvoltarea societatii"</t>
  </si>
  <si>
    <t>1606</t>
  </si>
  <si>
    <t xml:space="preserve">  99.3</t>
  </si>
  <si>
    <t>Servicii de suport pentru sfera stiintei si inovarii</t>
  </si>
  <si>
    <t>1907</t>
  </si>
  <si>
    <t>Cercetari stiintifice aplicate in domeniul politicilor macroeconomice si programelor de dezvoltare economica, in directia strategica "Materiale, tehnologii si produse inovative ".</t>
  </si>
  <si>
    <t>5007</t>
  </si>
  <si>
    <t xml:space="preserve">  98.0</t>
  </si>
  <si>
    <t xml:space="preserve">  97.2</t>
  </si>
  <si>
    <t>Cercetari stiintifice aplicate in sectorul energetic in directia strategica "Eficienta, energetica si valorificarea surselor regenerabile de energie"</t>
  </si>
  <si>
    <t>5807</t>
  </si>
  <si>
    <t xml:space="preserve">  97.3</t>
  </si>
  <si>
    <t>Cultura,  sport,  tineret, culte si  odihna</t>
  </si>
  <si>
    <t>08</t>
  </si>
  <si>
    <t xml:space="preserve">  95.4</t>
  </si>
  <si>
    <t>Politici si management in domeniul tineretului si sportului</t>
  </si>
  <si>
    <t>8601</t>
  </si>
  <si>
    <t xml:space="preserve">  74.1</t>
  </si>
  <si>
    <t>Sport</t>
  </si>
  <si>
    <t>8602</t>
  </si>
  <si>
    <t>Tineret</t>
  </si>
  <si>
    <t>8603</t>
  </si>
  <si>
    <t xml:space="preserve">  75.8</t>
  </si>
  <si>
    <t>Politicii si management in domeniul  educatiei si cercetarii</t>
  </si>
  <si>
    <t>8801</t>
  </si>
  <si>
    <t xml:space="preserve">  84.0</t>
  </si>
  <si>
    <t xml:space="preserve">  93.6</t>
  </si>
  <si>
    <t>Invatamint  special</t>
  </si>
  <si>
    <t>8805</t>
  </si>
  <si>
    <t xml:space="preserve">  85.3</t>
  </si>
  <si>
    <t xml:space="preserve">  95.0</t>
  </si>
  <si>
    <t>Invatamint  profesional-tehnic secundar</t>
  </si>
  <si>
    <t>8808</t>
  </si>
  <si>
    <t xml:space="preserve">  98.6</t>
  </si>
  <si>
    <t xml:space="preserve">  98.5</t>
  </si>
  <si>
    <t xml:space="preserve">  86.6</t>
  </si>
  <si>
    <t xml:space="preserve">  19.6</t>
  </si>
  <si>
    <t>Educatie extrascolara si sustinerea elevilor dotati</t>
  </si>
  <si>
    <t>8814</t>
  </si>
  <si>
    <t>Curriculum</t>
  </si>
  <si>
    <t>8815</t>
  </si>
  <si>
    <t>Asigurarea calitatii in invatamint</t>
  </si>
  <si>
    <t>8816</t>
  </si>
  <si>
    <t>MINISTERUL CULTURII</t>
  </si>
  <si>
    <t>0227</t>
  </si>
  <si>
    <t xml:space="preserve">  96.9</t>
  </si>
  <si>
    <t>Politici si management in domeniul turismului</t>
  </si>
  <si>
    <t>6601</t>
  </si>
  <si>
    <t>Politici si management in domeniul culturii</t>
  </si>
  <si>
    <t>8501</t>
  </si>
  <si>
    <t>Dezvoltarea culturii</t>
  </si>
  <si>
    <t>8502</t>
  </si>
  <si>
    <t xml:space="preserve">  99.2</t>
  </si>
  <si>
    <t>Potejarea si punerea in valoare a patrimoniului cultural national</t>
  </si>
  <si>
    <t>8503</t>
  </si>
  <si>
    <t>Sustinerea culturii scrise</t>
  </si>
  <si>
    <t>8504</t>
  </si>
  <si>
    <t xml:space="preserve">  90.6</t>
  </si>
  <si>
    <t>Sustinerea cinematografiei</t>
  </si>
  <si>
    <t>8510</t>
  </si>
  <si>
    <t xml:space="preserve">  74.2</t>
  </si>
  <si>
    <t>MINISTERUL MUNCII SI PROTECTIEI SOCIALE</t>
  </si>
  <si>
    <t>0228</t>
  </si>
  <si>
    <t xml:space="preserve">  94.0</t>
  </si>
  <si>
    <t>Servicii generale in domeniul fortei de munca</t>
  </si>
  <si>
    <t>5003</t>
  </si>
  <si>
    <t>Politici si management in domeniul protectiei sociale</t>
  </si>
  <si>
    <t>9001</t>
  </si>
  <si>
    <t xml:space="preserve">  86.7</t>
  </si>
  <si>
    <t>Protectie a persoanelor in etate</t>
  </si>
  <si>
    <t>9004</t>
  </si>
  <si>
    <t xml:space="preserve">  95.6</t>
  </si>
  <si>
    <t>Protectie a familiei si copilului</t>
  </si>
  <si>
    <t>9006</t>
  </si>
  <si>
    <t>Protectie a somerilor</t>
  </si>
  <si>
    <t>9008</t>
  </si>
  <si>
    <t xml:space="preserve">  91.7</t>
  </si>
  <si>
    <t>Protectia sociala a persoanelor cu dizabilitati</t>
  </si>
  <si>
    <t>9010</t>
  </si>
  <si>
    <t>Protectie sociala in cazuri exceptionale</t>
  </si>
  <si>
    <t>9012</t>
  </si>
  <si>
    <t>Serviciul public in domeniul protectiei sociale</t>
  </si>
  <si>
    <t>9017</t>
  </si>
  <si>
    <t xml:space="preserve">  64.1</t>
  </si>
  <si>
    <t>Sustinerea activitatilor sistemului de protectie sociala</t>
  </si>
  <si>
    <t>9020</t>
  </si>
  <si>
    <t>MINISTERUL SANATATII</t>
  </si>
  <si>
    <t>0229</t>
  </si>
  <si>
    <t>Politici si management in domeniul ocrotirii sanatatii</t>
  </si>
  <si>
    <t>8001</t>
  </si>
  <si>
    <t>Sanatate publica</t>
  </si>
  <si>
    <t>8004</t>
  </si>
  <si>
    <t xml:space="preserve">  91.3</t>
  </si>
  <si>
    <t>Asistenta medicala specializata de ambulatoriu</t>
  </si>
  <si>
    <t>8006</t>
  </si>
  <si>
    <t xml:space="preserve">  96.7</t>
  </si>
  <si>
    <t>Cercetari stiintifice aplicate in domeniul sanatatii publice si serviciilor medicale, in directia strategica "Sanatate si biomedicina"</t>
  </si>
  <si>
    <t>8007</t>
  </si>
  <si>
    <t>Asistenta medicala  de reabilitare si recuperare</t>
  </si>
  <si>
    <t>8013</t>
  </si>
  <si>
    <t xml:space="preserve">  90.2</t>
  </si>
  <si>
    <t>Medicina legala</t>
  </si>
  <si>
    <t>8014</t>
  </si>
  <si>
    <t>Programe nationale si speciale in domeniul ocrotirii sanatatii</t>
  </si>
  <si>
    <t>8018</t>
  </si>
  <si>
    <t>Dezvoltarea si modernizarea institutiilor in domeniul ocrotirii sanatatii</t>
  </si>
  <si>
    <t>8019</t>
  </si>
  <si>
    <t xml:space="preserve">  72.8</t>
  </si>
  <si>
    <t>Invatamint  superior postuniversitar</t>
  </si>
  <si>
    <t>8811</t>
  </si>
  <si>
    <t>MINISTERUL ENERGIEI</t>
  </si>
  <si>
    <t>0230</t>
  </si>
  <si>
    <t xml:space="preserve">  63.9</t>
  </si>
  <si>
    <t xml:space="preserve">  65.0</t>
  </si>
  <si>
    <t xml:space="preserve">  58.5</t>
  </si>
  <si>
    <t xml:space="preserve">  57.7</t>
  </si>
  <si>
    <t>Eficienta energetica</t>
  </si>
  <si>
    <t>5810</t>
  </si>
  <si>
    <t xml:space="preserve">  75.6</t>
  </si>
  <si>
    <t>BIROUL NATIONAL DE STATISTICA AL REPUBLICII MOLDOVA</t>
  </si>
  <si>
    <t>0241</t>
  </si>
  <si>
    <t xml:space="preserve">  94.7</t>
  </si>
  <si>
    <t>Politici si management in domeniul statisticii</t>
  </si>
  <si>
    <t>1201</t>
  </si>
  <si>
    <t>Lucrari statistice</t>
  </si>
  <si>
    <t>1202</t>
  </si>
  <si>
    <t>Desfasurarea recensamintelor</t>
  </si>
  <si>
    <t>1204</t>
  </si>
  <si>
    <t xml:space="preserve">  72.5</t>
  </si>
  <si>
    <t>AGENTIA GEODEZIE, CARTOGRAFIE SI CADASTRU.</t>
  </si>
  <si>
    <t>0242</t>
  </si>
  <si>
    <t>Politici si management in domeniul geodeziei, cartografiei si cadastrului</t>
  </si>
  <si>
    <t>6901</t>
  </si>
  <si>
    <t>Dezvoltarea relatiilor funciare si a cadastrului</t>
  </si>
  <si>
    <t>6902</t>
  </si>
  <si>
    <t xml:space="preserve">  82.6</t>
  </si>
  <si>
    <t>Geodezie, cartografie si geoinformatica</t>
  </si>
  <si>
    <t>6905</t>
  </si>
  <si>
    <t>AGENTIA RELATII INTERETNICE</t>
  </si>
  <si>
    <t>0243</t>
  </si>
  <si>
    <t xml:space="preserve">  83.5</t>
  </si>
  <si>
    <t>Politici si management in domeniul minoritatilor nationale</t>
  </si>
  <si>
    <t>2401</t>
  </si>
  <si>
    <t xml:space="preserve">  82.0</t>
  </si>
  <si>
    <t>Relatii interetnice</t>
  </si>
  <si>
    <t>2402</t>
  </si>
  <si>
    <t>AGENTIA MEDICAMENTULUI SI DISPOZITIVELOR MEDICALE</t>
  </si>
  <si>
    <t>0248</t>
  </si>
  <si>
    <t xml:space="preserve">  78.8</t>
  </si>
  <si>
    <t>Management  al medicamentelor si dispozitivelor medicale</t>
  </si>
  <si>
    <t>8016</t>
  </si>
  <si>
    <t xml:space="preserve">  87.9</t>
  </si>
  <si>
    <t>AGENTIA PROPRIETATII PUBLICE</t>
  </si>
  <si>
    <t>0249</t>
  </si>
  <si>
    <t xml:space="preserve">  87.3</t>
  </si>
  <si>
    <t>Administrarea patrimoniului de stat</t>
  </si>
  <si>
    <t>5009</t>
  </si>
  <si>
    <t>AGENTIA NATIONALA PENTRU CERCETARE SI DEZVOLTARE</t>
  </si>
  <si>
    <t>0250</t>
  </si>
  <si>
    <t xml:space="preserve">  90.8</t>
  </si>
  <si>
    <t xml:space="preserve">  73.1</t>
  </si>
  <si>
    <t xml:space="preserve">  26.4</t>
  </si>
  <si>
    <t xml:space="preserve">  98.1</t>
  </si>
  <si>
    <t>AGENTIA DE INVESTITII</t>
  </si>
  <si>
    <t>0251</t>
  </si>
  <si>
    <t>Promovarea investitiilor</t>
  </si>
  <si>
    <t>5016</t>
  </si>
  <si>
    <t>AGENTIA DE STAT PENTRU PROPRIETATEA INTELECTUALA</t>
  </si>
  <si>
    <t>0252</t>
  </si>
  <si>
    <t>Proprietate intelectuala</t>
  </si>
  <si>
    <t>5017</t>
  </si>
  <si>
    <t>AGENTIA NATIONALA PENTRU SIGURANTA ALIMENTELOR</t>
  </si>
  <si>
    <t>0275</t>
  </si>
  <si>
    <t xml:space="preserve">  28.6</t>
  </si>
  <si>
    <t xml:space="preserve">  92.7</t>
  </si>
  <si>
    <t>AGENTIA NATIONALA ANTIDOPING</t>
  </si>
  <si>
    <t>0277</t>
  </si>
  <si>
    <t xml:space="preserve">  48.3</t>
  </si>
  <si>
    <t>CENTRUL SERVICIULUI CIVIL</t>
  </si>
  <si>
    <t>0279</t>
  </si>
  <si>
    <t>Serviciul civil de alternativa</t>
  </si>
  <si>
    <t>3105</t>
  </si>
  <si>
    <t>CONSILIUL SUPERIOR AL MAGISTRATURII</t>
  </si>
  <si>
    <t>Organizare a sistemului judecatoresc</t>
  </si>
  <si>
    <t>4002</t>
  </si>
  <si>
    <t>Infaptuirea justitiei</t>
  </si>
  <si>
    <t>4018</t>
  </si>
  <si>
    <t>CONSILIUL SUPERIOR AL PROCURORILOR</t>
  </si>
  <si>
    <t xml:space="preserve">  92.8</t>
  </si>
  <si>
    <t>Organizarea activitatii sistemului Procuraturii</t>
  </si>
  <si>
    <t>4019</t>
  </si>
  <si>
    <t>PROCURATURA GENERALA</t>
  </si>
  <si>
    <t>Implementare a politicii penale a statului</t>
  </si>
  <si>
    <t>4006</t>
  </si>
  <si>
    <t>OFICIUL AVOCATULUI POPORULUI</t>
  </si>
  <si>
    <t xml:space="preserve">  93.2</t>
  </si>
  <si>
    <t>Respectarea drepturilor si libertatilor omului</t>
  </si>
  <si>
    <t>0402</t>
  </si>
  <si>
    <t>COMISIA ELECTORALA CENTRALA</t>
  </si>
  <si>
    <t>Sistemul electoral</t>
  </si>
  <si>
    <t>2202</t>
  </si>
  <si>
    <t>CENTRUL NATIONAL PENTRU PROTECTIA DATELOR CU CARACTER PERSONAL</t>
  </si>
  <si>
    <t>0403</t>
  </si>
  <si>
    <t xml:space="preserve">  92.4</t>
  </si>
  <si>
    <t>Protectia datelor personale</t>
  </si>
  <si>
    <t>1503</t>
  </si>
  <si>
    <t>CONSILIUL AUDIOVIZUALULUI</t>
  </si>
  <si>
    <t>0404</t>
  </si>
  <si>
    <t>Asigurarea controlului asupra institutiilor in domeniul audiovizualului</t>
  </si>
  <si>
    <t>8509</t>
  </si>
  <si>
    <t>CONSILIUL CONCURENTEI</t>
  </si>
  <si>
    <t>0405</t>
  </si>
  <si>
    <t>Protectia concurentei</t>
  </si>
  <si>
    <t>5005</t>
  </si>
  <si>
    <t>SERVICIUL DE INFORMATII SI SECURITATE</t>
  </si>
  <si>
    <t>0406</t>
  </si>
  <si>
    <t xml:space="preserve">  95.7</t>
  </si>
  <si>
    <t>Politici si management in domeniul securitatii nationale</t>
  </si>
  <si>
    <t>3601</t>
  </si>
  <si>
    <t>Asigurarea securitatii de stat</t>
  </si>
  <si>
    <t>3602</t>
  </si>
  <si>
    <t xml:space="preserve">  84.4</t>
  </si>
  <si>
    <t>Sistemul  de curierat</t>
  </si>
  <si>
    <t>6502</t>
  </si>
  <si>
    <t>AUTORITATEA NATIONALA DE INTEGRITATE</t>
  </si>
  <si>
    <t>0407</t>
  </si>
  <si>
    <t xml:space="preserve">  87.6</t>
  </si>
  <si>
    <t>Controlul  averii, intereselor personale, regimului juridic al conflictelor de interese, incompatibilitatilor si restrictiilor</t>
  </si>
  <si>
    <t>0702</t>
  </si>
  <si>
    <t>SERVICIUL DE PROTECTIE SI PAZA DE STAT</t>
  </si>
  <si>
    <t>0408</t>
  </si>
  <si>
    <t xml:space="preserve">  88.2</t>
  </si>
  <si>
    <t xml:space="preserve">  72.6</t>
  </si>
  <si>
    <t xml:space="preserve">  88.4</t>
  </si>
  <si>
    <t>CONSILIUL PENTRU EGALITATE</t>
  </si>
  <si>
    <t>0409</t>
  </si>
  <si>
    <t>Protectia impotriva discriminarii</t>
  </si>
  <si>
    <t>AGENTIA NATIONALA PENTRU SOLUTIONAREA CONTESTATIILOR</t>
  </si>
  <si>
    <t>0410</t>
  </si>
  <si>
    <t xml:space="preserve">  80.1</t>
  </si>
  <si>
    <t>SERVICIUL PREVENIREA SI COMBATEREA SPALARII BANILOR</t>
  </si>
  <si>
    <t>0411</t>
  </si>
  <si>
    <t xml:space="preserve">  91.0</t>
  </si>
  <si>
    <t>Prevenirea si combaterea spalarii banilor si finantarii terorismului</t>
  </si>
  <si>
    <t>4803</t>
  </si>
  <si>
    <t>CENTRUL NATIONAL ANTICORUPTIE</t>
  </si>
  <si>
    <t>0412</t>
  </si>
  <si>
    <t>Prevenire, cercetare  si combaterea  contraventiilor coruptionale</t>
  </si>
  <si>
    <t>4802</t>
  </si>
  <si>
    <t>ACADEMIA DE STIINTE A MOLDOVEI</t>
  </si>
  <si>
    <t xml:space="preserve">  82.7</t>
  </si>
  <si>
    <t xml:space="preserve">  76.4</t>
  </si>
  <si>
    <t xml:space="preserve">  86.5</t>
  </si>
  <si>
    <t>INSTITUTUL NATIONAL AL JUSTITIEI</t>
  </si>
  <si>
    <t>Instruire initiala si continua in domeniul justitiei</t>
  </si>
  <si>
    <t>4012</t>
  </si>
  <si>
    <t>INSTITUTIA PUBLICA NATIONALA A AUDIOVIZUALULUI COMPANIA "TELERADIO-MOLDOVA"</t>
  </si>
  <si>
    <t>0503</t>
  </si>
  <si>
    <t>Sustinerea  televiziunii si radoidifuziunii publice</t>
  </si>
  <si>
    <t>8505</t>
  </si>
  <si>
    <t>FONDUL DE DEZVOLTARE DURABILA MOLDOVA</t>
  </si>
  <si>
    <t>0505</t>
  </si>
  <si>
    <t>ACTIUNI GENERALE</t>
  </si>
  <si>
    <t>0799</t>
  </si>
  <si>
    <t xml:space="preserve">  73.6</t>
  </si>
  <si>
    <t>Cooperare extermna</t>
  </si>
  <si>
    <t>0604</t>
  </si>
  <si>
    <t>Gestionarea fondurilor de rezerva si  de interventie</t>
  </si>
  <si>
    <t>0802</t>
  </si>
  <si>
    <t xml:space="preserve">  38.2</t>
  </si>
  <si>
    <t>Reintegrarea tarii</t>
  </si>
  <si>
    <t>0803</t>
  </si>
  <si>
    <t>Actiuni cu caracter general</t>
  </si>
  <si>
    <t>0808</t>
  </si>
  <si>
    <t xml:space="preserve">  10.8</t>
  </si>
  <si>
    <t>Raporturi interbugetare pentru nivelarea posibilitatilor financiare</t>
  </si>
  <si>
    <t>1101</t>
  </si>
  <si>
    <t>Raporturi interbugetare cu destinatie speciala</t>
  </si>
  <si>
    <t>1102</t>
  </si>
  <si>
    <t>Datoria de stat interna</t>
  </si>
  <si>
    <t>1701</t>
  </si>
  <si>
    <t>Datoria de stat externa</t>
  </si>
  <si>
    <t>1702</t>
  </si>
  <si>
    <t xml:space="preserve">  90.0</t>
  </si>
  <si>
    <t>Asigurarea obligatorie de asistenta medicala din partea statului</t>
  </si>
  <si>
    <t>8020</t>
  </si>
  <si>
    <t>Asigurarea de catre stat a scolilor sportive la nivel local</t>
  </si>
  <si>
    <t>8604</t>
  </si>
  <si>
    <t>Asigurarea de catre stat a invatamintului la nivel local</t>
  </si>
  <si>
    <t>8817</t>
  </si>
  <si>
    <t>Protectie in domeniul asigurarii cu locuinte</t>
  </si>
  <si>
    <t>9009</t>
  </si>
  <si>
    <t xml:space="preserve">  76.0</t>
  </si>
  <si>
    <t>Sustinerea suplimentara a unor categorii de populatie</t>
  </si>
  <si>
    <t>9011</t>
  </si>
  <si>
    <t>Compensarea pierderilor pentru depunerile banesti ale cetatenilor in Banca de Economii</t>
  </si>
  <si>
    <t>9014</t>
  </si>
  <si>
    <t xml:space="preserve">  59.2</t>
  </si>
  <si>
    <t>Protectia sociala a persoanelor   in situatii de risc</t>
  </si>
  <si>
    <t>9015</t>
  </si>
  <si>
    <t>Sustinerea sistemului public de  asigurari sociale</t>
  </si>
  <si>
    <t>9016</t>
  </si>
  <si>
    <t xml:space="preserve">  95.8</t>
  </si>
  <si>
    <t xml:space="preserve">  47.4</t>
  </si>
  <si>
    <t>Compensarea diferentei de tarife la energia electrica si gazele naturale  pentru populatia din unele localitati din raioanele Dubasari si Causeni si din satul Varnita din raionul Anenii Noi</t>
  </si>
  <si>
    <t>9030</t>
  </si>
  <si>
    <t>Asistenta sociala de catre stat a unor categorii de cetateni la nivel local</t>
  </si>
  <si>
    <t>9032</t>
  </si>
  <si>
    <t>TOTAL</t>
  </si>
  <si>
    <t xml:space="preserve">  96.0</t>
  </si>
  <si>
    <t xml:space="preserve">     Secretar general al ministerului</t>
  </si>
  <si>
    <t>Maxim Ciobanu</t>
  </si>
  <si>
    <t>Vasile Botica</t>
  </si>
  <si>
    <t>Nadejda Slova</t>
  </si>
  <si>
    <t xml:space="preserve">     Ministrul Finanțelor</t>
  </si>
  <si>
    <t>Petru Rotaru</t>
  </si>
  <si>
    <t>Dina Roșca</t>
  </si>
  <si>
    <t xml:space="preserve">     Șef Direcție generală politici și sinteză bugetară</t>
  </si>
  <si>
    <t>Natalia Sclearuc</t>
  </si>
  <si>
    <t xml:space="preserve">     Secretar de stat</t>
  </si>
  <si>
    <t>Vladimir Arachelov</t>
  </si>
  <si>
    <t xml:space="preserve">     Șef Direcție generală Trezoreria de Stat</t>
  </si>
  <si>
    <t xml:space="preserve">     Șef Direcție generală politici bugetare sectoriale</t>
  </si>
  <si>
    <t xml:space="preserve">     Șef Direcție raportare</t>
  </si>
  <si>
    <t>Raport _x000D_
privind executarea bugetelor autorităților finanțate de la bugetul de stat_x000D_
la partea de cheltuieli pe anul  2023_x000D_
(conform anexei nr.3 la Legea bugetului de stat pe anul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</si>
</sst>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">
    <xf numFmtId="0" fontId="0" fillId="0" borderId="0"/>
    <xf numFmtId="0" fontId="14" fillId="0" borderId="0"/>
    <xf numFmtId="0" fontId="3" fillId="0" borderId="1" applyNumberFormat="0" applyFill="0" applyAlignment="0" applyProtection="0"/>
    <xf numFmtId="0" fontId="2" fillId="3" borderId="2" applyNumberFormat="0" applyAlignment="0" applyProtection="0"/>
    <xf numFmtId="0" fontId="1" fillId="2" borderId="3" applyNumberFormat="0" applyFont="0" applyAlignment="0" applyProtection="0"/>
    <xf numFmtId="0" fontId="4" fillId="4" borderId="4" applyNumberFormat="0" applyAlignment="0" applyProtection="0"/>
    <xf numFmtId="0" fontId="16" fillId="5" borderId="6" applyNumberFormat="0" applyAlignment="0" applyProtection="0"/>
    <xf numFmtId="0" fontId="17" fillId="0" borderId="7" applyNumberFormat="0" applyFill="0" applyAlignment="0" applyProtection="0"/>
    <xf numFmtId="0" fontId="18" fillId="6" borderId="8" applyNumberFormat="0" applyAlignment="0" applyProtection="0"/>
    <xf numFmtId="0" fontId="19" fillId="7" borderId="9" applyNumberFormat="0" applyFont="0" applyAlignment="0" applyProtection="0"/>
  </cellStyleXfs>
  <cellXfs count="36">
    <xf numFmtId="0" fontId="0" fillId="0" borderId="0" xfId="0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/>
    <xf numFmtId="0" fontId="0" fillId="0" borderId="0" xfId="0" applyFill="1"/>
    <xf numFmtId="0" fontId="7" fillId="0" borderId="0" xfId="0" applyFont="1" applyFill="1" applyAlignment="1">
      <alignment horizontal="centerContinuous" vertical="center" wrapText="1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Continuous" vertical="center" wrapText="1"/>
    </xf>
    <xf numFmtId="164" fontId="5" fillId="0" borderId="5" xfId="0" applyNumberFormat="1" applyFont="1" applyFill="1" applyBorder="1" applyAlignment="1">
      <alignment horizontal="centerContinuous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/>
    </xf>
    <xf numFmtId="164" fontId="6" fillId="0" borderId="5" xfId="0" applyNumberFormat="1" applyFont="1" applyFill="1" applyBorder="1"/>
    <xf numFmtId="0" fontId="6" fillId="0" borderId="5" xfId="0" applyFont="1" applyFill="1" applyBorder="1"/>
    <xf numFmtId="0" fontId="6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/>
    </xf>
    <xf numFmtId="164" fontId="5" fillId="0" borderId="5" xfId="0" applyNumberFormat="1" applyFont="1" applyFill="1" applyBorder="1"/>
    <xf numFmtId="0" fontId="5" fillId="0" borderId="5" xfId="0" applyFont="1" applyFill="1" applyBorder="1"/>
    <xf numFmtId="0" fontId="11" fillId="0" borderId="5" xfId="0" applyFont="1" applyFill="1" applyBorder="1" applyAlignment="1">
      <alignment horizontal="left" wrapText="1"/>
    </xf>
    <xf numFmtId="165" fontId="6" fillId="0" borderId="5" xfId="0" applyNumberFormat="1" applyFont="1" applyFill="1" applyBorder="1" applyAlignment="1">
      <alignment horizontal="center"/>
    </xf>
    <xf numFmtId="164" fontId="12" fillId="0" borderId="5" xfId="0" applyNumberFormat="1" applyFont="1" applyFill="1" applyBorder="1"/>
    <xf numFmtId="0" fontId="13" fillId="0" borderId="5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 applyAlignment="1"/>
    <xf numFmtId="0" fontId="13" fillId="0" borderId="5" xfId="1" applyFont="1" applyFill="1" applyBorder="1" applyAlignment="1">
      <alignment horizontal="left" wrapText="1"/>
    </xf>
    <xf numFmtId="165" fontId="12" fillId="0" borderId="5" xfId="0" applyNumberFormat="1" applyFont="1" applyFill="1" applyBorder="1" applyAlignment="1">
      <alignment horizontal="center"/>
    </xf>
    <xf numFmtId="164" fontId="15" fillId="0" borderId="5" xfId="0" applyNumberFormat="1" applyFont="1" applyFill="1" applyBorder="1"/>
    <xf numFmtId="164" fontId="5" fillId="0" borderId="0" xfId="0" applyNumberFormat="1" applyFont="1" applyFill="1" applyAlignment="1">
      <alignment horizontal="right" vertical="top" wrapText="1"/>
    </xf>
  </cellXfs>
  <cellStyles count="10">
    <cellStyle name="??????? 2" xfId="1"/>
    <cellStyle name="Celul? legat?" xfId="2"/>
    <cellStyle name="Ie?ire" xfId="3"/>
    <cellStyle name="Not?" xfId="4"/>
    <cellStyle name="Verificare celul?" xfId="5"/>
    <cellStyle name="Вывод" xfId="6" builtinId="21" hidden="1"/>
    <cellStyle name="Контрольная ячейка" xfId="8" builtinId="23" hidden="1"/>
    <cellStyle name="Обычный" xfId="0" builtinId="0"/>
    <cellStyle name="Примечание" xfId="9" builtinId="10" hidden="1"/>
    <cellStyle name="Связанная ячейка" xfId="7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1"/>
  <sheetViews>
    <sheetView tabSelected="1" topLeftCell="A620" workbookViewId="0">
      <selection activeCell="D659" sqref="D659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6.7109375" style="30" customWidth="1"/>
    <col min="8" max="16384" width="9.140625" style="4"/>
  </cols>
  <sheetData>
    <row r="1" spans="1:7" ht="18" customHeight="1" x14ac:dyDescent="0.2">
      <c r="E1" s="35" t="s">
        <v>0</v>
      </c>
      <c r="F1" s="35"/>
      <c r="G1" s="35"/>
    </row>
    <row r="2" spans="1:7" ht="39.75" customHeight="1" x14ac:dyDescent="0.2">
      <c r="E2" s="35" t="s">
        <v>1</v>
      </c>
      <c r="F2" s="35"/>
      <c r="G2" s="35"/>
    </row>
    <row r="3" spans="1:7" ht="66" customHeight="1" x14ac:dyDescent="0.2">
      <c r="A3" s="5" t="s">
        <v>676</v>
      </c>
      <c r="B3" s="5"/>
      <c r="C3" s="5"/>
      <c r="D3" s="5"/>
      <c r="E3" s="5"/>
      <c r="F3" s="5"/>
      <c r="G3" s="6"/>
    </row>
    <row r="4" spans="1:7" x14ac:dyDescent="0.2">
      <c r="F4" s="3" t="s">
        <v>2</v>
      </c>
      <c r="G4" s="7"/>
    </row>
    <row r="5" spans="1:7" ht="28.5" customHeight="1" x14ac:dyDescent="0.2">
      <c r="A5" s="8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</row>
    <row r="6" spans="1:7" x14ac:dyDescent="0.2">
      <c r="A6" s="8"/>
      <c r="B6" s="8"/>
      <c r="C6" s="9"/>
      <c r="D6" s="9"/>
      <c r="E6" s="9"/>
      <c r="F6" s="10" t="s">
        <v>9</v>
      </c>
      <c r="G6" s="11" t="s">
        <v>10</v>
      </c>
    </row>
    <row r="7" spans="1:7" ht="9.9499999999999993" customHeight="1" x14ac:dyDescent="0.2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">
      <c r="A8" s="12"/>
      <c r="B8" s="13"/>
      <c r="C8" s="13"/>
      <c r="D8" s="13"/>
      <c r="E8" s="13"/>
      <c r="F8" s="13"/>
      <c r="G8" s="13"/>
    </row>
    <row r="9" spans="1:7" ht="14.25" x14ac:dyDescent="0.2">
      <c r="A9" s="14" t="s">
        <v>11</v>
      </c>
      <c r="B9" s="15" t="s">
        <v>12</v>
      </c>
      <c r="C9" s="16"/>
      <c r="D9" s="16"/>
      <c r="E9" s="16"/>
      <c r="F9" s="16"/>
      <c r="G9" s="17"/>
    </row>
    <row r="10" spans="1:7" x14ac:dyDescent="0.2">
      <c r="A10" s="18" t="s">
        <v>13</v>
      </c>
      <c r="B10" s="15" t="s">
        <v>14</v>
      </c>
      <c r="C10" s="16">
        <v>185949.2</v>
      </c>
      <c r="D10" s="16">
        <v>190022.7</v>
      </c>
      <c r="E10" s="16">
        <v>184601.3</v>
      </c>
      <c r="F10" s="16">
        <v>-5421.4</v>
      </c>
      <c r="G10" s="17" t="s">
        <v>15</v>
      </c>
    </row>
    <row r="11" spans="1:7" ht="13.5" x14ac:dyDescent="0.25">
      <c r="A11" s="19" t="s">
        <v>16</v>
      </c>
      <c r="B11" s="15" t="s">
        <v>17</v>
      </c>
      <c r="C11" s="16"/>
      <c r="D11" s="16"/>
      <c r="E11" s="16"/>
      <c r="F11" s="16"/>
      <c r="G11" s="17" t="s">
        <v>18</v>
      </c>
    </row>
    <row r="12" spans="1:7" x14ac:dyDescent="0.2">
      <c r="A12" s="20" t="s">
        <v>19</v>
      </c>
      <c r="B12" s="21" t="s">
        <v>18</v>
      </c>
      <c r="C12" s="22">
        <v>185949.2</v>
      </c>
      <c r="D12" s="22">
        <v>190022.7</v>
      </c>
      <c r="E12" s="22">
        <v>184601.3</v>
      </c>
      <c r="F12" s="22">
        <v>-5421.4</v>
      </c>
      <c r="G12" s="23" t="s">
        <v>15</v>
      </c>
    </row>
    <row r="13" spans="1:7" x14ac:dyDescent="0.2">
      <c r="A13" s="24" t="s">
        <v>20</v>
      </c>
      <c r="B13" s="21" t="s">
        <v>12</v>
      </c>
      <c r="C13" s="22">
        <v>185949.2</v>
      </c>
      <c r="D13" s="22">
        <v>190022.7</v>
      </c>
      <c r="E13" s="22">
        <v>184601.3</v>
      </c>
      <c r="F13" s="22">
        <v>-5421.4</v>
      </c>
      <c r="G13" s="23" t="s">
        <v>15</v>
      </c>
    </row>
    <row r="14" spans="1:7" x14ac:dyDescent="0.2">
      <c r="A14" s="24"/>
      <c r="B14" s="21"/>
      <c r="C14" s="22"/>
      <c r="D14" s="22"/>
      <c r="E14" s="22"/>
      <c r="F14" s="22"/>
      <c r="G14" s="23"/>
    </row>
    <row r="15" spans="1:7" ht="14.25" x14ac:dyDescent="0.2">
      <c r="A15" s="14" t="s">
        <v>21</v>
      </c>
      <c r="B15" s="15" t="s">
        <v>22</v>
      </c>
      <c r="C15" s="16"/>
      <c r="D15" s="16"/>
      <c r="E15" s="16"/>
      <c r="F15" s="16"/>
      <c r="G15" s="17"/>
    </row>
    <row r="16" spans="1:7" x14ac:dyDescent="0.2">
      <c r="A16" s="18" t="s">
        <v>13</v>
      </c>
      <c r="B16" s="15" t="s">
        <v>14</v>
      </c>
      <c r="C16" s="16">
        <v>40442.6</v>
      </c>
      <c r="D16" s="16">
        <v>40442.6</v>
      </c>
      <c r="E16" s="16">
        <v>36743.1</v>
      </c>
      <c r="F16" s="16">
        <v>-3699.5</v>
      </c>
      <c r="G16" s="17" t="s">
        <v>23</v>
      </c>
    </row>
    <row r="17" spans="1:7" ht="13.5" x14ac:dyDescent="0.25">
      <c r="A17" s="19" t="s">
        <v>16</v>
      </c>
      <c r="B17" s="15" t="s">
        <v>17</v>
      </c>
      <c r="C17" s="16"/>
      <c r="D17" s="16"/>
      <c r="E17" s="16"/>
      <c r="F17" s="16"/>
      <c r="G17" s="17" t="s">
        <v>18</v>
      </c>
    </row>
    <row r="18" spans="1:7" x14ac:dyDescent="0.2">
      <c r="A18" s="20" t="s">
        <v>19</v>
      </c>
      <c r="B18" s="21" t="s">
        <v>18</v>
      </c>
      <c r="C18" s="22">
        <v>40442.6</v>
      </c>
      <c r="D18" s="22">
        <v>40442.6</v>
      </c>
      <c r="E18" s="22">
        <v>36743.1</v>
      </c>
      <c r="F18" s="22">
        <v>-3699.5</v>
      </c>
      <c r="G18" s="23" t="s">
        <v>23</v>
      </c>
    </row>
    <row r="19" spans="1:7" x14ac:dyDescent="0.2">
      <c r="A19" s="24" t="s">
        <v>24</v>
      </c>
      <c r="B19" s="21" t="s">
        <v>25</v>
      </c>
      <c r="C19" s="22">
        <v>40442.6</v>
      </c>
      <c r="D19" s="22">
        <v>40442.6</v>
      </c>
      <c r="E19" s="22">
        <v>36743.1</v>
      </c>
      <c r="F19" s="22">
        <v>-3699.5</v>
      </c>
      <c r="G19" s="23" t="s">
        <v>23</v>
      </c>
    </row>
    <row r="20" spans="1:7" x14ac:dyDescent="0.2">
      <c r="A20" s="24"/>
      <c r="B20" s="21"/>
      <c r="C20" s="22"/>
      <c r="D20" s="22"/>
      <c r="E20" s="22"/>
      <c r="F20" s="22"/>
      <c r="G20" s="23"/>
    </row>
    <row r="21" spans="1:7" ht="14.25" x14ac:dyDescent="0.2">
      <c r="A21" s="14" t="s">
        <v>26</v>
      </c>
      <c r="B21" s="15" t="s">
        <v>27</v>
      </c>
      <c r="C21" s="16"/>
      <c r="D21" s="16"/>
      <c r="E21" s="16"/>
      <c r="F21" s="16"/>
      <c r="G21" s="17"/>
    </row>
    <row r="22" spans="1:7" x14ac:dyDescent="0.2">
      <c r="A22" s="18" t="s">
        <v>13</v>
      </c>
      <c r="B22" s="15" t="s">
        <v>14</v>
      </c>
      <c r="C22" s="16">
        <v>25922.3</v>
      </c>
      <c r="D22" s="16">
        <v>26051.200000000001</v>
      </c>
      <c r="E22" s="16">
        <v>22238.3</v>
      </c>
      <c r="F22" s="16">
        <v>-3812.9</v>
      </c>
      <c r="G22" s="17" t="s">
        <v>28</v>
      </c>
    </row>
    <row r="23" spans="1:7" ht="13.5" x14ac:dyDescent="0.25">
      <c r="A23" s="19" t="s">
        <v>16</v>
      </c>
      <c r="B23" s="15" t="s">
        <v>17</v>
      </c>
      <c r="C23" s="16"/>
      <c r="D23" s="16"/>
      <c r="E23" s="16"/>
      <c r="F23" s="16"/>
      <c r="G23" s="17" t="s">
        <v>18</v>
      </c>
    </row>
    <row r="24" spans="1:7" x14ac:dyDescent="0.2">
      <c r="A24" s="20" t="s">
        <v>19</v>
      </c>
      <c r="B24" s="21" t="s">
        <v>18</v>
      </c>
      <c r="C24" s="22">
        <v>25922.3</v>
      </c>
      <c r="D24" s="22">
        <v>26051.200000000001</v>
      </c>
      <c r="E24" s="22">
        <v>22238.3</v>
      </c>
      <c r="F24" s="22">
        <v>-3812.9</v>
      </c>
      <c r="G24" s="23" t="s">
        <v>28</v>
      </c>
    </row>
    <row r="25" spans="1:7" x14ac:dyDescent="0.2">
      <c r="A25" s="24" t="s">
        <v>29</v>
      </c>
      <c r="B25" s="21" t="s">
        <v>30</v>
      </c>
      <c r="C25" s="22">
        <v>25922.3</v>
      </c>
      <c r="D25" s="22">
        <v>26051.200000000001</v>
      </c>
      <c r="E25" s="22">
        <v>22238.3</v>
      </c>
      <c r="F25" s="22">
        <v>-3812.9</v>
      </c>
      <c r="G25" s="23" t="s">
        <v>28</v>
      </c>
    </row>
    <row r="26" spans="1:7" x14ac:dyDescent="0.2">
      <c r="A26" s="24"/>
      <c r="B26" s="21"/>
      <c r="C26" s="22"/>
      <c r="D26" s="22"/>
      <c r="E26" s="22"/>
      <c r="F26" s="22"/>
      <c r="G26" s="23"/>
    </row>
    <row r="27" spans="1:7" ht="14.25" x14ac:dyDescent="0.2">
      <c r="A27" s="14" t="s">
        <v>31</v>
      </c>
      <c r="B27" s="15" t="s">
        <v>32</v>
      </c>
      <c r="C27" s="16"/>
      <c r="D27" s="16"/>
      <c r="E27" s="16"/>
      <c r="F27" s="16"/>
      <c r="G27" s="17"/>
    </row>
    <row r="28" spans="1:7" x14ac:dyDescent="0.2">
      <c r="A28" s="18" t="s">
        <v>13</v>
      </c>
      <c r="B28" s="15" t="s">
        <v>14</v>
      </c>
      <c r="C28" s="16">
        <v>56247.3</v>
      </c>
      <c r="D28" s="16">
        <v>56247.3</v>
      </c>
      <c r="E28" s="16">
        <v>56193.2</v>
      </c>
      <c r="F28" s="16">
        <v>-54.1</v>
      </c>
      <c r="G28" s="17" t="s">
        <v>33</v>
      </c>
    </row>
    <row r="29" spans="1:7" ht="13.5" x14ac:dyDescent="0.25">
      <c r="A29" s="19" t="s">
        <v>16</v>
      </c>
      <c r="B29" s="15" t="s">
        <v>17</v>
      </c>
      <c r="C29" s="16"/>
      <c r="D29" s="16"/>
      <c r="E29" s="16"/>
      <c r="F29" s="16"/>
      <c r="G29" s="17" t="s">
        <v>18</v>
      </c>
    </row>
    <row r="30" spans="1:7" x14ac:dyDescent="0.2">
      <c r="A30" s="20" t="s">
        <v>19</v>
      </c>
      <c r="B30" s="21" t="s">
        <v>18</v>
      </c>
      <c r="C30" s="22">
        <v>56247.3</v>
      </c>
      <c r="D30" s="22">
        <v>56247.3</v>
      </c>
      <c r="E30" s="22">
        <v>56193.2</v>
      </c>
      <c r="F30" s="22">
        <v>-54.1</v>
      </c>
      <c r="G30" s="23" t="s">
        <v>33</v>
      </c>
    </row>
    <row r="31" spans="1:7" x14ac:dyDescent="0.2">
      <c r="A31" s="24" t="s">
        <v>34</v>
      </c>
      <c r="B31" s="21" t="s">
        <v>35</v>
      </c>
      <c r="C31" s="22">
        <v>56247.3</v>
      </c>
      <c r="D31" s="22">
        <v>56247.3</v>
      </c>
      <c r="E31" s="22">
        <v>56193.2</v>
      </c>
      <c r="F31" s="22">
        <v>-54.1</v>
      </c>
      <c r="G31" s="23" t="s">
        <v>33</v>
      </c>
    </row>
    <row r="32" spans="1:7" x14ac:dyDescent="0.2">
      <c r="A32" s="24"/>
      <c r="B32" s="21"/>
      <c r="C32" s="22"/>
      <c r="D32" s="22"/>
      <c r="E32" s="22"/>
      <c r="F32" s="22"/>
      <c r="G32" s="23"/>
    </row>
    <row r="33" spans="1:7" ht="14.25" x14ac:dyDescent="0.2">
      <c r="A33" s="14" t="s">
        <v>36</v>
      </c>
      <c r="B33" s="15" t="s">
        <v>25</v>
      </c>
      <c r="C33" s="16"/>
      <c r="D33" s="16"/>
      <c r="E33" s="16"/>
      <c r="F33" s="16"/>
      <c r="G33" s="17"/>
    </row>
    <row r="34" spans="1:7" x14ac:dyDescent="0.2">
      <c r="A34" s="18" t="s">
        <v>13</v>
      </c>
      <c r="B34" s="15" t="s">
        <v>14</v>
      </c>
      <c r="C34" s="16">
        <v>876972</v>
      </c>
      <c r="D34" s="16">
        <v>814043.6</v>
      </c>
      <c r="E34" s="16">
        <v>785117.4</v>
      </c>
      <c r="F34" s="16">
        <f>E34-D34</f>
        <v>-28926.199999999953</v>
      </c>
      <c r="G34" s="25">
        <f>E34/D34*100</f>
        <v>96.446603105779587</v>
      </c>
    </row>
    <row r="35" spans="1:7" ht="25.5" x14ac:dyDescent="0.2">
      <c r="A35" s="32" t="s">
        <v>37</v>
      </c>
      <c r="B35" s="15"/>
      <c r="C35" s="16"/>
      <c r="D35" s="26">
        <v>304.89999999999998</v>
      </c>
      <c r="E35" s="26">
        <v>292</v>
      </c>
      <c r="F35" s="26">
        <f>E35-D35</f>
        <v>-12.899999999999977</v>
      </c>
      <c r="G35" s="33">
        <f>E35/D35*100</f>
        <v>95.769104624467047</v>
      </c>
    </row>
    <row r="36" spans="1:7" ht="13.5" x14ac:dyDescent="0.25">
      <c r="A36" s="19" t="s">
        <v>16</v>
      </c>
      <c r="B36" s="15" t="s">
        <v>17</v>
      </c>
      <c r="C36" s="16"/>
      <c r="D36" s="16"/>
      <c r="E36" s="16"/>
      <c r="F36" s="26"/>
      <c r="G36" s="33"/>
    </row>
    <row r="37" spans="1:7" x14ac:dyDescent="0.2">
      <c r="A37" s="20" t="s">
        <v>19</v>
      </c>
      <c r="B37" s="21" t="s">
        <v>18</v>
      </c>
      <c r="C37" s="22">
        <v>776972</v>
      </c>
      <c r="D37" s="22">
        <v>530767.6</v>
      </c>
      <c r="E37" s="22">
        <v>505410.3</v>
      </c>
      <c r="F37" s="26">
        <f>E37-D37</f>
        <v>-25357.299999999988</v>
      </c>
      <c r="G37" s="33">
        <f>E37/D37*100</f>
        <v>95.222523002534444</v>
      </c>
    </row>
    <row r="38" spans="1:7" ht="25.5" x14ac:dyDescent="0.2">
      <c r="A38" s="32" t="s">
        <v>37</v>
      </c>
      <c r="B38" s="21"/>
      <c r="C38" s="22"/>
      <c r="D38" s="22">
        <v>304.89999999999998</v>
      </c>
      <c r="E38" s="22">
        <v>292</v>
      </c>
      <c r="F38" s="26">
        <f>E38-D38</f>
        <v>-12.899999999999977</v>
      </c>
      <c r="G38" s="33">
        <f>E38/D38*100</f>
        <v>95.769104624467047</v>
      </c>
    </row>
    <row r="39" spans="1:7" x14ac:dyDescent="0.2">
      <c r="A39" s="24" t="s">
        <v>38</v>
      </c>
      <c r="B39" s="21" t="s">
        <v>39</v>
      </c>
      <c r="C39" s="22">
        <v>82751.199999999997</v>
      </c>
      <c r="D39" s="22">
        <v>106404.1</v>
      </c>
      <c r="E39" s="22">
        <v>105049.8</v>
      </c>
      <c r="F39" s="22">
        <v>-1354.3</v>
      </c>
      <c r="G39" s="23" t="s">
        <v>40</v>
      </c>
    </row>
    <row r="40" spans="1:7" x14ac:dyDescent="0.2">
      <c r="A40" s="24" t="s">
        <v>41</v>
      </c>
      <c r="B40" s="21" t="s">
        <v>42</v>
      </c>
      <c r="C40" s="22">
        <v>177117.7</v>
      </c>
      <c r="D40" s="22">
        <v>198153.7</v>
      </c>
      <c r="E40" s="22">
        <v>184389.5</v>
      </c>
      <c r="F40" s="22">
        <v>-13764.2</v>
      </c>
      <c r="G40" s="23" t="s">
        <v>43</v>
      </c>
    </row>
    <row r="41" spans="1:7" x14ac:dyDescent="0.2">
      <c r="A41" s="24" t="s">
        <v>44</v>
      </c>
      <c r="B41" s="21" t="s">
        <v>45</v>
      </c>
      <c r="C41" s="22">
        <v>263303.09999999998</v>
      </c>
      <c r="D41" s="22">
        <v>220133.6</v>
      </c>
      <c r="E41" s="22">
        <v>211854.8</v>
      </c>
      <c r="F41" s="22">
        <v>-8278.7999999999993</v>
      </c>
      <c r="G41" s="23" t="s">
        <v>46</v>
      </c>
    </row>
    <row r="42" spans="1:7" x14ac:dyDescent="0.2">
      <c r="A42" s="24" t="s">
        <v>47</v>
      </c>
      <c r="B42" s="21" t="s">
        <v>48</v>
      </c>
      <c r="C42" s="22">
        <v>250000</v>
      </c>
      <c r="D42" s="22"/>
      <c r="E42" s="22"/>
      <c r="F42" s="22"/>
      <c r="G42" s="23" t="s">
        <v>18</v>
      </c>
    </row>
    <row r="43" spans="1:7" x14ac:dyDescent="0.2">
      <c r="A43" s="24" t="s">
        <v>49</v>
      </c>
      <c r="B43" s="21" t="s">
        <v>50</v>
      </c>
      <c r="C43" s="22">
        <v>3800</v>
      </c>
      <c r="D43" s="22">
        <v>6076.2</v>
      </c>
      <c r="E43" s="22">
        <v>4116.1000000000004</v>
      </c>
      <c r="F43" s="22">
        <v>-1960.1</v>
      </c>
      <c r="G43" s="23" t="s">
        <v>51</v>
      </c>
    </row>
    <row r="44" spans="1:7" ht="13.5" x14ac:dyDescent="0.25">
      <c r="A44" s="19" t="s">
        <v>52</v>
      </c>
      <c r="B44" s="15" t="s">
        <v>53</v>
      </c>
      <c r="C44" s="16"/>
      <c r="D44" s="16"/>
      <c r="E44" s="16"/>
      <c r="F44" s="16"/>
      <c r="G44" s="17" t="s">
        <v>18</v>
      </c>
    </row>
    <row r="45" spans="1:7" x14ac:dyDescent="0.2">
      <c r="A45" s="20" t="s">
        <v>19</v>
      </c>
      <c r="B45" s="21" t="s">
        <v>18</v>
      </c>
      <c r="C45" s="22">
        <v>100000</v>
      </c>
      <c r="D45" s="22">
        <v>95143.2</v>
      </c>
      <c r="E45" s="22">
        <v>91574.5</v>
      </c>
      <c r="F45" s="22">
        <v>-3568.7</v>
      </c>
      <c r="G45" s="23" t="s">
        <v>46</v>
      </c>
    </row>
    <row r="46" spans="1:7" x14ac:dyDescent="0.2">
      <c r="A46" s="24" t="s">
        <v>54</v>
      </c>
      <c r="B46" s="21" t="s">
        <v>55</v>
      </c>
      <c r="C46" s="22"/>
      <c r="D46" s="22">
        <v>10143.200000000001</v>
      </c>
      <c r="E46" s="22">
        <v>9905</v>
      </c>
      <c r="F46" s="22">
        <v>-238.2</v>
      </c>
      <c r="G46" s="23" t="s">
        <v>56</v>
      </c>
    </row>
    <row r="47" spans="1:7" x14ac:dyDescent="0.2">
      <c r="A47" s="24" t="s">
        <v>57</v>
      </c>
      <c r="B47" s="21" t="s">
        <v>58</v>
      </c>
      <c r="C47" s="22">
        <v>100000</v>
      </c>
      <c r="D47" s="22">
        <v>85000</v>
      </c>
      <c r="E47" s="22">
        <v>81669.5</v>
      </c>
      <c r="F47" s="22">
        <v>-3330.5</v>
      </c>
      <c r="G47" s="23" t="s">
        <v>59</v>
      </c>
    </row>
    <row r="48" spans="1:7" ht="13.5" x14ac:dyDescent="0.25">
      <c r="A48" s="19" t="s">
        <v>60</v>
      </c>
      <c r="B48" s="15" t="s">
        <v>61</v>
      </c>
      <c r="C48" s="16"/>
      <c r="F48" s="16"/>
      <c r="G48" s="17" t="s">
        <v>18</v>
      </c>
    </row>
    <row r="49" spans="1:7" x14ac:dyDescent="0.2">
      <c r="A49" s="20" t="s">
        <v>19</v>
      </c>
      <c r="B49" s="15"/>
      <c r="C49" s="16"/>
      <c r="D49" s="26">
        <v>117448.7</v>
      </c>
      <c r="E49" s="26">
        <v>117448.6</v>
      </c>
      <c r="F49" s="16"/>
      <c r="G49" s="17"/>
    </row>
    <row r="50" spans="1:7" x14ac:dyDescent="0.2">
      <c r="A50" s="27" t="s">
        <v>62</v>
      </c>
      <c r="B50" s="28">
        <v>7503</v>
      </c>
      <c r="C50" s="16"/>
      <c r="D50" s="26">
        <v>117448.7</v>
      </c>
      <c r="E50" s="26">
        <v>117448.6</v>
      </c>
      <c r="F50" s="16"/>
      <c r="G50" s="17"/>
    </row>
    <row r="51" spans="1:7" ht="25.5" x14ac:dyDescent="0.2">
      <c r="A51" s="27" t="s">
        <v>63</v>
      </c>
      <c r="C51" s="16"/>
      <c r="D51" s="26">
        <v>117448.7</v>
      </c>
      <c r="E51" s="26">
        <v>117448.6</v>
      </c>
      <c r="F51" s="16"/>
      <c r="G51" s="17"/>
    </row>
    <row r="52" spans="1:7" ht="13.5" x14ac:dyDescent="0.25">
      <c r="A52" s="19" t="s">
        <v>64</v>
      </c>
      <c r="B52" s="15" t="s">
        <v>65</v>
      </c>
      <c r="C52" s="16"/>
      <c r="D52" s="22"/>
      <c r="F52" s="16"/>
      <c r="G52" s="17" t="s">
        <v>18</v>
      </c>
    </row>
    <row r="53" spans="1:7" x14ac:dyDescent="0.2">
      <c r="A53" s="20" t="s">
        <v>19</v>
      </c>
      <c r="B53" s="15"/>
      <c r="C53" s="16"/>
      <c r="D53" s="26">
        <v>70684.100000000006</v>
      </c>
      <c r="E53" s="26">
        <v>70684</v>
      </c>
      <c r="F53" s="16"/>
      <c r="G53" s="17"/>
    </row>
    <row r="54" spans="1:7" x14ac:dyDescent="0.2">
      <c r="A54" s="27" t="s">
        <v>66</v>
      </c>
      <c r="B54" s="28">
        <v>8813</v>
      </c>
      <c r="C54" s="16"/>
      <c r="D54" s="26">
        <v>70684.100000000006</v>
      </c>
      <c r="E54" s="26">
        <v>70684</v>
      </c>
      <c r="F54" s="16"/>
      <c r="G54" s="17"/>
    </row>
    <row r="55" spans="1:7" ht="25.5" x14ac:dyDescent="0.2">
      <c r="A55" s="27" t="s">
        <v>63</v>
      </c>
      <c r="B55" s="15"/>
      <c r="C55" s="16"/>
      <c r="D55" s="26">
        <v>70684.100000000006</v>
      </c>
      <c r="E55" s="26">
        <v>70684</v>
      </c>
      <c r="F55" s="16"/>
      <c r="G55" s="17"/>
    </row>
    <row r="56" spans="1:7" ht="13.5" x14ac:dyDescent="0.25">
      <c r="A56" s="19" t="s">
        <v>67</v>
      </c>
      <c r="B56" s="15" t="s">
        <v>68</v>
      </c>
      <c r="C56" s="16"/>
      <c r="D56" s="16"/>
      <c r="E56" s="16"/>
      <c r="F56" s="16"/>
      <c r="G56" s="17" t="s">
        <v>18</v>
      </c>
    </row>
    <row r="57" spans="1:7" ht="13.5" x14ac:dyDescent="0.25">
      <c r="A57" s="19"/>
      <c r="B57" s="15"/>
      <c r="C57" s="16"/>
      <c r="D57" s="16"/>
      <c r="E57" s="16"/>
      <c r="F57" s="16"/>
      <c r="G57" s="17"/>
    </row>
    <row r="58" spans="1:7" ht="14.25" x14ac:dyDescent="0.2">
      <c r="A58" s="14" t="s">
        <v>69</v>
      </c>
      <c r="B58" s="15" t="s">
        <v>70</v>
      </c>
      <c r="C58" s="16"/>
      <c r="D58" s="16"/>
      <c r="E58" s="16"/>
      <c r="F58" s="16"/>
      <c r="G58" s="17"/>
    </row>
    <row r="59" spans="1:7" x14ac:dyDescent="0.2">
      <c r="A59" s="18" t="s">
        <v>13</v>
      </c>
      <c r="B59" s="15" t="s">
        <v>14</v>
      </c>
      <c r="C59" s="16">
        <v>1622812.3</v>
      </c>
      <c r="D59" s="16">
        <v>1666240.2</v>
      </c>
      <c r="E59" s="16">
        <v>1612703.5</v>
      </c>
      <c r="F59" s="16">
        <v>-53536.7</v>
      </c>
      <c r="G59" s="17" t="s">
        <v>71</v>
      </c>
    </row>
    <row r="60" spans="1:7" ht="13.5" x14ac:dyDescent="0.25">
      <c r="A60" s="19" t="s">
        <v>16</v>
      </c>
      <c r="B60" s="15" t="s">
        <v>17</v>
      </c>
      <c r="C60" s="16"/>
      <c r="D60" s="16"/>
      <c r="E60" s="16"/>
      <c r="F60" s="16"/>
      <c r="G60" s="17" t="s">
        <v>18</v>
      </c>
    </row>
    <row r="61" spans="1:7" x14ac:dyDescent="0.2">
      <c r="A61" s="20" t="s">
        <v>19</v>
      </c>
      <c r="B61" s="21" t="s">
        <v>18</v>
      </c>
      <c r="C61" s="22">
        <v>1622812.3</v>
      </c>
      <c r="D61" s="22">
        <v>1666240.2</v>
      </c>
      <c r="E61" s="22">
        <v>1612703.5</v>
      </c>
      <c r="F61" s="22">
        <v>-53536.7</v>
      </c>
      <c r="G61" s="23" t="s">
        <v>71</v>
      </c>
    </row>
    <row r="62" spans="1:7" x14ac:dyDescent="0.2">
      <c r="A62" s="24" t="s">
        <v>72</v>
      </c>
      <c r="B62" s="21" t="s">
        <v>73</v>
      </c>
      <c r="C62" s="22">
        <v>143682.1</v>
      </c>
      <c r="D62" s="22">
        <v>167566.70000000001</v>
      </c>
      <c r="E62" s="22">
        <v>161019.9</v>
      </c>
      <c r="F62" s="22">
        <v>-6546.8</v>
      </c>
      <c r="G62" s="23" t="s">
        <v>59</v>
      </c>
    </row>
    <row r="63" spans="1:7" x14ac:dyDescent="0.2">
      <c r="A63" s="24" t="s">
        <v>74</v>
      </c>
      <c r="B63" s="21" t="s">
        <v>75</v>
      </c>
      <c r="C63" s="22">
        <v>1438380.8</v>
      </c>
      <c r="D63" s="22">
        <v>1457471.4</v>
      </c>
      <c r="E63" s="22">
        <v>1415373.2</v>
      </c>
      <c r="F63" s="22">
        <v>-42098.2</v>
      </c>
      <c r="G63" s="23" t="s">
        <v>15</v>
      </c>
    </row>
    <row r="64" spans="1:7" x14ac:dyDescent="0.2">
      <c r="A64" s="24" t="s">
        <v>76</v>
      </c>
      <c r="B64" s="21" t="s">
        <v>77</v>
      </c>
      <c r="C64" s="22">
        <v>33055.300000000003</v>
      </c>
      <c r="D64" s="22">
        <v>33585</v>
      </c>
      <c r="E64" s="22">
        <v>29818.2</v>
      </c>
      <c r="F64" s="22">
        <v>-3766.8</v>
      </c>
      <c r="G64" s="23" t="s">
        <v>78</v>
      </c>
    </row>
    <row r="65" spans="1:7" x14ac:dyDescent="0.2">
      <c r="A65" s="24" t="s">
        <v>79</v>
      </c>
      <c r="B65" s="21" t="s">
        <v>80</v>
      </c>
      <c r="C65" s="22">
        <v>7694.1</v>
      </c>
      <c r="D65" s="22">
        <v>7617.1</v>
      </c>
      <c r="E65" s="22">
        <v>6492.2</v>
      </c>
      <c r="F65" s="22">
        <v>-1124.9000000000001</v>
      </c>
      <c r="G65" s="23" t="s">
        <v>81</v>
      </c>
    </row>
    <row r="66" spans="1:7" x14ac:dyDescent="0.2">
      <c r="A66" s="24"/>
      <c r="B66" s="21"/>
      <c r="C66" s="22"/>
      <c r="D66" s="22"/>
      <c r="E66" s="22"/>
      <c r="F66" s="22"/>
      <c r="G66" s="23"/>
    </row>
    <row r="67" spans="1:7" ht="14.25" x14ac:dyDescent="0.2">
      <c r="A67" s="14" t="s">
        <v>82</v>
      </c>
      <c r="B67" s="15" t="s">
        <v>83</v>
      </c>
      <c r="C67" s="16"/>
      <c r="D67" s="16"/>
      <c r="E67" s="16"/>
      <c r="F67" s="16"/>
      <c r="G67" s="17"/>
    </row>
    <row r="68" spans="1:7" x14ac:dyDescent="0.2">
      <c r="A68" s="18" t="s">
        <v>13</v>
      </c>
      <c r="B68" s="15" t="s">
        <v>14</v>
      </c>
      <c r="C68" s="16">
        <v>1080518.2</v>
      </c>
      <c r="D68" s="16">
        <v>1074568.3</v>
      </c>
      <c r="E68" s="16">
        <v>1040273</v>
      </c>
      <c r="F68" s="16">
        <v>-34295.300000000003</v>
      </c>
      <c r="G68" s="17" t="s">
        <v>71</v>
      </c>
    </row>
    <row r="69" spans="1:7" ht="25.5" x14ac:dyDescent="0.2">
      <c r="A69" s="32" t="s">
        <v>37</v>
      </c>
      <c r="B69" s="15"/>
      <c r="C69" s="16"/>
      <c r="D69" s="26">
        <v>813</v>
      </c>
      <c r="E69" s="26">
        <v>711.9</v>
      </c>
      <c r="F69" s="26">
        <f>E69-D69</f>
        <v>-101.10000000000002</v>
      </c>
      <c r="G69" s="33">
        <f>E69/D69*100</f>
        <v>87.564575645756463</v>
      </c>
    </row>
    <row r="70" spans="1:7" ht="13.5" x14ac:dyDescent="0.25">
      <c r="A70" s="19" t="s">
        <v>16</v>
      </c>
      <c r="B70" s="15" t="s">
        <v>17</v>
      </c>
      <c r="C70" s="16"/>
      <c r="D70" s="16"/>
      <c r="E70" s="16"/>
      <c r="F70" s="16"/>
      <c r="G70" s="17" t="s">
        <v>18</v>
      </c>
    </row>
    <row r="71" spans="1:7" x14ac:dyDescent="0.2">
      <c r="A71" s="20" t="s">
        <v>19</v>
      </c>
      <c r="B71" s="21" t="s">
        <v>18</v>
      </c>
      <c r="C71" s="22">
        <v>19392.900000000001</v>
      </c>
      <c r="D71" s="22">
        <v>21917.599999999999</v>
      </c>
      <c r="E71" s="22">
        <v>21642.5</v>
      </c>
      <c r="F71" s="22">
        <v>-275.10000000000002</v>
      </c>
      <c r="G71" s="23" t="s">
        <v>40</v>
      </c>
    </row>
    <row r="72" spans="1:7" x14ac:dyDescent="0.2">
      <c r="A72" s="24" t="s">
        <v>84</v>
      </c>
      <c r="B72" s="21" t="s">
        <v>85</v>
      </c>
      <c r="C72" s="22">
        <v>19392.900000000001</v>
      </c>
      <c r="D72" s="22">
        <v>21917.599999999999</v>
      </c>
      <c r="E72" s="22">
        <v>21642.5</v>
      </c>
      <c r="F72" s="22">
        <v>-275.10000000000002</v>
      </c>
      <c r="G72" s="23" t="s">
        <v>40</v>
      </c>
    </row>
    <row r="73" spans="1:7" ht="13.5" x14ac:dyDescent="0.25">
      <c r="A73" s="19" t="s">
        <v>86</v>
      </c>
      <c r="B73" s="15" t="s">
        <v>87</v>
      </c>
      <c r="C73" s="16"/>
      <c r="D73" s="16"/>
      <c r="E73" s="16"/>
      <c r="F73" s="16"/>
      <c r="G73" s="17" t="s">
        <v>18</v>
      </c>
    </row>
    <row r="74" spans="1:7" x14ac:dyDescent="0.2">
      <c r="A74" s="20" t="s">
        <v>19</v>
      </c>
      <c r="B74" s="21" t="s">
        <v>18</v>
      </c>
      <c r="C74" s="22">
        <v>1061125.3</v>
      </c>
      <c r="D74" s="22">
        <v>1052618.7</v>
      </c>
      <c r="E74" s="22">
        <v>1018598.5</v>
      </c>
      <c r="F74" s="22">
        <v>-34020.199999999997</v>
      </c>
      <c r="G74" s="23" t="s">
        <v>71</v>
      </c>
    </row>
    <row r="75" spans="1:7" ht="25.5" x14ac:dyDescent="0.2">
      <c r="A75" s="32" t="s">
        <v>37</v>
      </c>
      <c r="B75" s="21"/>
      <c r="C75" s="22"/>
      <c r="D75" s="22">
        <v>781</v>
      </c>
      <c r="E75" s="22">
        <v>679.9</v>
      </c>
      <c r="F75" s="22">
        <f>E75-D75</f>
        <v>-101.10000000000002</v>
      </c>
      <c r="G75" s="29">
        <f>E75/D75*100</f>
        <v>87.055057618437885</v>
      </c>
    </row>
    <row r="76" spans="1:7" x14ac:dyDescent="0.2">
      <c r="A76" s="24" t="s">
        <v>88</v>
      </c>
      <c r="B76" s="21" t="s">
        <v>89</v>
      </c>
      <c r="C76" s="22">
        <v>53659.8</v>
      </c>
      <c r="D76" s="22">
        <v>56448.3</v>
      </c>
      <c r="E76" s="22">
        <v>48393.2</v>
      </c>
      <c r="F76" s="22">
        <v>-8055.1</v>
      </c>
      <c r="G76" s="23" t="s">
        <v>90</v>
      </c>
    </row>
    <row r="77" spans="1:7" x14ac:dyDescent="0.2">
      <c r="A77" s="24" t="s">
        <v>91</v>
      </c>
      <c r="B77" s="21" t="s">
        <v>92</v>
      </c>
      <c r="C77" s="22">
        <v>81913.3</v>
      </c>
      <c r="D77" s="22">
        <v>81844.5</v>
      </c>
      <c r="E77" s="22">
        <v>81699.5</v>
      </c>
      <c r="F77" s="22">
        <v>-145</v>
      </c>
      <c r="G77" s="23" t="s">
        <v>93</v>
      </c>
    </row>
    <row r="78" spans="1:7" x14ac:dyDescent="0.2">
      <c r="A78" s="24" t="s">
        <v>94</v>
      </c>
      <c r="B78" s="21" t="s">
        <v>95</v>
      </c>
      <c r="C78" s="22">
        <v>16219.2</v>
      </c>
      <c r="D78" s="22">
        <v>16370.9</v>
      </c>
      <c r="E78" s="22">
        <v>14876.5</v>
      </c>
      <c r="F78" s="22">
        <v>-1494.4</v>
      </c>
      <c r="G78" s="23" t="s">
        <v>23</v>
      </c>
    </row>
    <row r="79" spans="1:7" x14ac:dyDescent="0.2">
      <c r="A79" s="24" t="s">
        <v>96</v>
      </c>
      <c r="B79" s="21" t="s">
        <v>97</v>
      </c>
      <c r="C79" s="22">
        <v>10040.1</v>
      </c>
      <c r="D79" s="22">
        <v>8712.7999999999993</v>
      </c>
      <c r="E79" s="22">
        <v>6227.2</v>
      </c>
      <c r="F79" s="22">
        <v>-2485.6</v>
      </c>
      <c r="G79" s="23" t="s">
        <v>98</v>
      </c>
    </row>
    <row r="80" spans="1:7" x14ac:dyDescent="0.2">
      <c r="A80" s="24" t="s">
        <v>99</v>
      </c>
      <c r="B80" s="21" t="s">
        <v>100</v>
      </c>
      <c r="C80" s="22">
        <v>21077.5</v>
      </c>
      <c r="D80" s="22">
        <v>12328.4</v>
      </c>
      <c r="E80" s="22">
        <v>10054.9</v>
      </c>
      <c r="F80" s="22">
        <v>-2273.5</v>
      </c>
      <c r="G80" s="23" t="s">
        <v>101</v>
      </c>
    </row>
    <row r="81" spans="1:7" x14ac:dyDescent="0.2">
      <c r="A81" s="24" t="s">
        <v>102</v>
      </c>
      <c r="B81" s="21" t="s">
        <v>103</v>
      </c>
      <c r="C81" s="22">
        <v>63675.9</v>
      </c>
      <c r="D81" s="22">
        <v>64483.199999999997</v>
      </c>
      <c r="E81" s="22">
        <v>57992.9</v>
      </c>
      <c r="F81" s="22">
        <v>-6490.3</v>
      </c>
      <c r="G81" s="23" t="s">
        <v>104</v>
      </c>
    </row>
    <row r="82" spans="1:7" x14ac:dyDescent="0.2">
      <c r="A82" s="24" t="s">
        <v>105</v>
      </c>
      <c r="B82" s="21" t="s">
        <v>106</v>
      </c>
      <c r="C82" s="22">
        <v>814539.5</v>
      </c>
      <c r="D82" s="22">
        <v>812430.6</v>
      </c>
      <c r="E82" s="22">
        <v>799354.3</v>
      </c>
      <c r="F82" s="22">
        <v>-13076.3</v>
      </c>
      <c r="G82" s="23" t="s">
        <v>107</v>
      </c>
    </row>
    <row r="83" spans="1:7" ht="13.5" x14ac:dyDescent="0.25">
      <c r="A83" s="19" t="s">
        <v>67</v>
      </c>
      <c r="B83" s="15" t="s">
        <v>68</v>
      </c>
      <c r="C83" s="16"/>
      <c r="D83" s="16"/>
      <c r="E83" s="16"/>
      <c r="F83" s="16"/>
      <c r="G83" s="17" t="s">
        <v>18</v>
      </c>
    </row>
    <row r="84" spans="1:7" x14ac:dyDescent="0.2">
      <c r="A84" s="20" t="s">
        <v>19</v>
      </c>
      <c r="B84" s="21" t="s">
        <v>18</v>
      </c>
      <c r="C84" s="22"/>
      <c r="D84" s="22">
        <v>32</v>
      </c>
      <c r="E84" s="22">
        <v>32</v>
      </c>
      <c r="F84" s="22"/>
      <c r="G84" s="23" t="s">
        <v>108</v>
      </c>
    </row>
    <row r="85" spans="1:7" ht="25.5" x14ac:dyDescent="0.2">
      <c r="A85" s="32" t="s">
        <v>37</v>
      </c>
      <c r="B85" s="21"/>
      <c r="C85" s="22"/>
      <c r="D85" s="22">
        <v>32</v>
      </c>
      <c r="E85" s="22">
        <v>32</v>
      </c>
      <c r="F85" s="22"/>
      <c r="G85" s="23"/>
    </row>
    <row r="86" spans="1:7" x14ac:dyDescent="0.2">
      <c r="A86" s="24" t="s">
        <v>109</v>
      </c>
      <c r="B86" s="21" t="s">
        <v>110</v>
      </c>
      <c r="C86" s="22"/>
      <c r="D86" s="22">
        <v>32</v>
      </c>
      <c r="E86" s="22">
        <v>32</v>
      </c>
      <c r="F86" s="22"/>
      <c r="G86" s="23" t="s">
        <v>108</v>
      </c>
    </row>
    <row r="87" spans="1:7" x14ac:dyDescent="0.2">
      <c r="A87" s="24"/>
      <c r="B87" s="21"/>
      <c r="C87" s="22"/>
      <c r="D87" s="22"/>
      <c r="E87" s="22"/>
      <c r="F87" s="22"/>
      <c r="G87" s="23"/>
    </row>
    <row r="88" spans="1:7" ht="14.25" x14ac:dyDescent="0.2">
      <c r="A88" s="14" t="s">
        <v>111</v>
      </c>
      <c r="B88" s="15" t="s">
        <v>112</v>
      </c>
      <c r="C88" s="16"/>
      <c r="D88" s="16"/>
      <c r="E88" s="16"/>
      <c r="F88" s="16"/>
      <c r="G88" s="17"/>
    </row>
    <row r="89" spans="1:7" x14ac:dyDescent="0.2">
      <c r="A89" s="18" t="s">
        <v>13</v>
      </c>
      <c r="B89" s="15" t="s">
        <v>14</v>
      </c>
      <c r="C89" s="16">
        <v>4300600.0999999996</v>
      </c>
      <c r="D89" s="16">
        <v>4699679</v>
      </c>
      <c r="E89" s="16">
        <v>4616968.5999999996</v>
      </c>
      <c r="F89" s="16">
        <v>-82710.399999999994</v>
      </c>
      <c r="G89" s="17" t="s">
        <v>113</v>
      </c>
    </row>
    <row r="90" spans="1:7" ht="25.5" x14ac:dyDescent="0.2">
      <c r="A90" s="32" t="s">
        <v>37</v>
      </c>
      <c r="B90" s="15"/>
      <c r="C90" s="16"/>
      <c r="D90" s="26">
        <f>SUM(D93+D101+D124)</f>
        <v>176440.8</v>
      </c>
      <c r="E90" s="26">
        <f>SUM(E93+E101+E124)</f>
        <v>173874.7</v>
      </c>
      <c r="F90" s="26">
        <f>E90-D90</f>
        <v>-2566.0999999999767</v>
      </c>
      <c r="G90" s="33">
        <f>E90/D90*100</f>
        <v>98.545631169208036</v>
      </c>
    </row>
    <row r="91" spans="1:7" ht="13.5" x14ac:dyDescent="0.25">
      <c r="A91" s="19" t="s">
        <v>16</v>
      </c>
      <c r="B91" s="15" t="s">
        <v>17</v>
      </c>
      <c r="C91" s="16"/>
      <c r="D91" s="16"/>
      <c r="E91" s="16"/>
      <c r="F91" s="16"/>
      <c r="G91" s="17" t="s">
        <v>18</v>
      </c>
    </row>
    <row r="92" spans="1:7" x14ac:dyDescent="0.2">
      <c r="A92" s="20" t="s">
        <v>19</v>
      </c>
      <c r="B92" s="21" t="s">
        <v>18</v>
      </c>
      <c r="C92" s="22">
        <v>400385.9</v>
      </c>
      <c r="D92" s="22">
        <v>509449.9</v>
      </c>
      <c r="E92" s="22">
        <v>478238.8</v>
      </c>
      <c r="F92" s="22">
        <v>-31211.1</v>
      </c>
      <c r="G92" s="23" t="s">
        <v>114</v>
      </c>
    </row>
    <row r="93" spans="1:7" ht="25.5" x14ac:dyDescent="0.2">
      <c r="A93" s="32" t="s">
        <v>37</v>
      </c>
      <c r="B93" s="21"/>
      <c r="C93" s="22"/>
      <c r="D93" s="22">
        <v>112261.6</v>
      </c>
      <c r="E93" s="22">
        <v>111261.5</v>
      </c>
      <c r="F93" s="22"/>
      <c r="G93" s="23"/>
    </row>
    <row r="94" spans="1:7" x14ac:dyDescent="0.2">
      <c r="A94" s="24" t="s">
        <v>115</v>
      </c>
      <c r="B94" s="21" t="s">
        <v>116</v>
      </c>
      <c r="C94" s="22"/>
      <c r="D94" s="22">
        <v>222.4</v>
      </c>
      <c r="E94" s="22"/>
      <c r="F94" s="22">
        <v>-222.4</v>
      </c>
      <c r="G94" s="23" t="s">
        <v>18</v>
      </c>
    </row>
    <row r="95" spans="1:7" x14ac:dyDescent="0.2">
      <c r="A95" s="24" t="s">
        <v>117</v>
      </c>
      <c r="B95" s="21" t="s">
        <v>118</v>
      </c>
      <c r="C95" s="22"/>
      <c r="D95" s="22">
        <v>280</v>
      </c>
      <c r="E95" s="22">
        <v>238.3</v>
      </c>
      <c r="F95" s="22">
        <v>-41.7</v>
      </c>
      <c r="G95" s="23" t="s">
        <v>119</v>
      </c>
    </row>
    <row r="96" spans="1:7" x14ac:dyDescent="0.2">
      <c r="A96" s="24" t="s">
        <v>120</v>
      </c>
      <c r="B96" s="21" t="s">
        <v>121</v>
      </c>
      <c r="C96" s="22">
        <v>17391.900000000001</v>
      </c>
      <c r="D96" s="22">
        <v>17006</v>
      </c>
      <c r="E96" s="22">
        <v>16560.5</v>
      </c>
      <c r="F96" s="22">
        <v>-445.5</v>
      </c>
      <c r="G96" s="23" t="s">
        <v>122</v>
      </c>
    </row>
    <row r="97" spans="1:7" x14ac:dyDescent="0.2">
      <c r="A97" s="24" t="s">
        <v>123</v>
      </c>
      <c r="B97" s="21" t="s">
        <v>124</v>
      </c>
      <c r="C97" s="22">
        <v>374844</v>
      </c>
      <c r="D97" s="22">
        <v>484205.4</v>
      </c>
      <c r="E97" s="22">
        <v>453951.8</v>
      </c>
      <c r="F97" s="22">
        <v>-30253.599999999999</v>
      </c>
      <c r="G97" s="23" t="s">
        <v>125</v>
      </c>
    </row>
    <row r="98" spans="1:7" x14ac:dyDescent="0.2">
      <c r="A98" s="24" t="s">
        <v>126</v>
      </c>
      <c r="B98" s="21" t="s">
        <v>127</v>
      </c>
      <c r="C98" s="22">
        <v>8150</v>
      </c>
      <c r="D98" s="22">
        <v>7736.1</v>
      </c>
      <c r="E98" s="22">
        <v>7488.2</v>
      </c>
      <c r="F98" s="22">
        <v>-247.9</v>
      </c>
      <c r="G98" s="23" t="s">
        <v>71</v>
      </c>
    </row>
    <row r="99" spans="1:7" ht="13.5" x14ac:dyDescent="0.25">
      <c r="A99" s="19" t="s">
        <v>86</v>
      </c>
      <c r="B99" s="15" t="s">
        <v>87</v>
      </c>
      <c r="C99" s="16"/>
      <c r="D99" s="16"/>
      <c r="E99" s="16"/>
      <c r="F99" s="16"/>
      <c r="G99" s="17" t="s">
        <v>18</v>
      </c>
    </row>
    <row r="100" spans="1:7" x14ac:dyDescent="0.2">
      <c r="A100" s="20" t="s">
        <v>19</v>
      </c>
      <c r="B100" s="21" t="s">
        <v>18</v>
      </c>
      <c r="C100" s="22">
        <v>3643562.3</v>
      </c>
      <c r="D100" s="22">
        <v>3923575.5</v>
      </c>
      <c r="E100" s="22">
        <v>3874991.1</v>
      </c>
      <c r="F100" s="22">
        <v>-48584.4</v>
      </c>
      <c r="G100" s="23" t="s">
        <v>128</v>
      </c>
    </row>
    <row r="101" spans="1:7" ht="25.5" x14ac:dyDescent="0.2">
      <c r="A101" s="32" t="s">
        <v>37</v>
      </c>
      <c r="B101" s="21"/>
      <c r="C101" s="22"/>
      <c r="D101" s="22">
        <v>64035.199999999997</v>
      </c>
      <c r="E101" s="22">
        <v>62469.2</v>
      </c>
      <c r="F101" s="22">
        <f>E101-D101</f>
        <v>-1566</v>
      </c>
      <c r="G101" s="29">
        <f>E101/D101*100</f>
        <v>97.554470041477188</v>
      </c>
    </row>
    <row r="102" spans="1:7" x14ac:dyDescent="0.2">
      <c r="A102" s="24" t="s">
        <v>129</v>
      </c>
      <c r="B102" s="21" t="s">
        <v>130</v>
      </c>
      <c r="C102" s="22">
        <v>33677.300000000003</v>
      </c>
      <c r="D102" s="22">
        <v>46047.5</v>
      </c>
      <c r="E102" s="22">
        <v>45558.6</v>
      </c>
      <c r="F102" s="22">
        <v>-488.9</v>
      </c>
      <c r="G102" s="23" t="s">
        <v>131</v>
      </c>
    </row>
    <row r="103" spans="1:7" x14ac:dyDescent="0.2">
      <c r="A103" s="24" t="s">
        <v>132</v>
      </c>
      <c r="B103" s="21" t="s">
        <v>133</v>
      </c>
      <c r="C103" s="22">
        <v>1788183.1</v>
      </c>
      <c r="D103" s="22">
        <v>1974969.1</v>
      </c>
      <c r="E103" s="22">
        <v>1963902.4</v>
      </c>
      <c r="F103" s="22">
        <v>-11066.7</v>
      </c>
      <c r="G103" s="23" t="s">
        <v>134</v>
      </c>
    </row>
    <row r="104" spans="1:7" x14ac:dyDescent="0.2">
      <c r="A104" s="24" t="s">
        <v>135</v>
      </c>
      <c r="B104" s="21" t="s">
        <v>136</v>
      </c>
      <c r="C104" s="22">
        <v>47855.1</v>
      </c>
      <c r="D104" s="22">
        <v>63937.3</v>
      </c>
      <c r="E104" s="22">
        <v>63628</v>
      </c>
      <c r="F104" s="22">
        <v>-309.3</v>
      </c>
      <c r="G104" s="23" t="s">
        <v>137</v>
      </c>
    </row>
    <row r="105" spans="1:7" x14ac:dyDescent="0.2">
      <c r="A105" s="24" t="s">
        <v>138</v>
      </c>
      <c r="B105" s="21" t="s">
        <v>139</v>
      </c>
      <c r="C105" s="22">
        <v>252284.1</v>
      </c>
      <c r="D105" s="22">
        <v>238611.3</v>
      </c>
      <c r="E105" s="22">
        <v>238376.7</v>
      </c>
      <c r="F105" s="22">
        <v>-234.6</v>
      </c>
      <c r="G105" s="23" t="s">
        <v>33</v>
      </c>
    </row>
    <row r="106" spans="1:7" x14ac:dyDescent="0.2">
      <c r="A106" s="24" t="s">
        <v>140</v>
      </c>
      <c r="B106" s="21" t="s">
        <v>141</v>
      </c>
      <c r="C106" s="22">
        <v>229896.2</v>
      </c>
      <c r="D106" s="22">
        <v>230032.7</v>
      </c>
      <c r="E106" s="22">
        <v>224229.8</v>
      </c>
      <c r="F106" s="22">
        <v>-5802.9</v>
      </c>
      <c r="G106" s="23" t="s">
        <v>142</v>
      </c>
    </row>
    <row r="107" spans="1:7" x14ac:dyDescent="0.2">
      <c r="A107" s="24" t="s">
        <v>143</v>
      </c>
      <c r="B107" s="21" t="s">
        <v>144</v>
      </c>
      <c r="C107" s="22">
        <v>713179</v>
      </c>
      <c r="D107" s="22">
        <v>768320.8</v>
      </c>
      <c r="E107" s="22">
        <v>750367.4</v>
      </c>
      <c r="F107" s="22">
        <v>-17953.400000000001</v>
      </c>
      <c r="G107" s="23" t="s">
        <v>56</v>
      </c>
    </row>
    <row r="108" spans="1:7" x14ac:dyDescent="0.2">
      <c r="A108" s="24" t="s">
        <v>145</v>
      </c>
      <c r="B108" s="21" t="s">
        <v>146</v>
      </c>
      <c r="C108" s="22">
        <v>883.8</v>
      </c>
      <c r="D108" s="22">
        <v>3273.3</v>
      </c>
      <c r="E108" s="22">
        <v>533.20000000000005</v>
      </c>
      <c r="F108" s="22">
        <v>-2740.1</v>
      </c>
      <c r="G108" s="23" t="s">
        <v>147</v>
      </c>
    </row>
    <row r="109" spans="1:7" x14ac:dyDescent="0.2">
      <c r="A109" s="24" t="s">
        <v>148</v>
      </c>
      <c r="B109" s="21" t="s">
        <v>149</v>
      </c>
      <c r="C109" s="22">
        <v>577603.69999999995</v>
      </c>
      <c r="D109" s="22">
        <v>598383.5</v>
      </c>
      <c r="E109" s="22">
        <v>588395.1</v>
      </c>
      <c r="F109" s="22">
        <v>-9988.4</v>
      </c>
      <c r="G109" s="23" t="s">
        <v>150</v>
      </c>
    </row>
    <row r="110" spans="1:7" ht="13.5" x14ac:dyDescent="0.25">
      <c r="A110" s="19" t="s">
        <v>151</v>
      </c>
      <c r="B110" s="15" t="s">
        <v>152</v>
      </c>
      <c r="C110" s="16"/>
      <c r="D110" s="16"/>
      <c r="E110" s="16"/>
      <c r="F110" s="16"/>
      <c r="G110" s="17" t="s">
        <v>18</v>
      </c>
    </row>
    <row r="111" spans="1:7" x14ac:dyDescent="0.2">
      <c r="A111" s="20" t="s">
        <v>19</v>
      </c>
      <c r="B111" s="21" t="s">
        <v>18</v>
      </c>
      <c r="C111" s="22">
        <v>5645.6</v>
      </c>
      <c r="D111" s="22">
        <v>6302.7</v>
      </c>
      <c r="E111" s="22">
        <v>6157.5</v>
      </c>
      <c r="F111" s="22">
        <v>-145.19999999999999</v>
      </c>
      <c r="G111" s="23" t="s">
        <v>56</v>
      </c>
    </row>
    <row r="112" spans="1:7" x14ac:dyDescent="0.2">
      <c r="A112" s="24" t="s">
        <v>153</v>
      </c>
      <c r="B112" s="21" t="s">
        <v>154</v>
      </c>
      <c r="C112" s="22">
        <v>5645.6</v>
      </c>
      <c r="D112" s="22">
        <v>6302.7</v>
      </c>
      <c r="E112" s="22">
        <v>6157.5</v>
      </c>
      <c r="F112" s="22">
        <v>-145.19999999999999</v>
      </c>
      <c r="G112" s="23" t="s">
        <v>56</v>
      </c>
    </row>
    <row r="113" spans="1:7" ht="13.5" x14ac:dyDescent="0.25">
      <c r="A113" s="19" t="s">
        <v>155</v>
      </c>
      <c r="B113" s="15" t="s">
        <v>156</v>
      </c>
      <c r="C113" s="16"/>
      <c r="D113" s="16"/>
      <c r="E113" s="16"/>
      <c r="F113" s="16"/>
      <c r="G113" s="17" t="s">
        <v>18</v>
      </c>
    </row>
    <row r="114" spans="1:7" x14ac:dyDescent="0.2">
      <c r="A114" s="20" t="s">
        <v>19</v>
      </c>
      <c r="B114" s="21" t="s">
        <v>18</v>
      </c>
      <c r="C114" s="22">
        <v>120200.7</v>
      </c>
      <c r="D114" s="22">
        <v>122533.7</v>
      </c>
      <c r="E114" s="22">
        <v>120484</v>
      </c>
      <c r="F114" s="22">
        <v>-2049.6999999999998</v>
      </c>
      <c r="G114" s="23" t="s">
        <v>150</v>
      </c>
    </row>
    <row r="115" spans="1:7" x14ac:dyDescent="0.2">
      <c r="A115" s="24" t="s">
        <v>157</v>
      </c>
      <c r="B115" s="21" t="s">
        <v>158</v>
      </c>
      <c r="C115" s="22">
        <v>47094</v>
      </c>
      <c r="D115" s="22">
        <v>50087.1</v>
      </c>
      <c r="E115" s="22">
        <v>49600.9</v>
      </c>
      <c r="F115" s="22">
        <v>-486.2</v>
      </c>
      <c r="G115" s="23" t="s">
        <v>159</v>
      </c>
    </row>
    <row r="116" spans="1:7" x14ac:dyDescent="0.2">
      <c r="A116" s="24" t="s">
        <v>160</v>
      </c>
      <c r="B116" s="21" t="s">
        <v>161</v>
      </c>
      <c r="C116" s="22">
        <v>73106.7</v>
      </c>
      <c r="D116" s="22">
        <v>72446.600000000006</v>
      </c>
      <c r="E116" s="22">
        <v>70883.100000000006</v>
      </c>
      <c r="F116" s="22">
        <v>-1563.5</v>
      </c>
      <c r="G116" s="23" t="s">
        <v>162</v>
      </c>
    </row>
    <row r="117" spans="1:7" ht="13.5" x14ac:dyDescent="0.25">
      <c r="A117" s="19" t="s">
        <v>64</v>
      </c>
      <c r="B117" s="15" t="s">
        <v>65</v>
      </c>
      <c r="C117" s="16"/>
      <c r="D117" s="16"/>
      <c r="E117" s="16"/>
      <c r="F117" s="16"/>
      <c r="G117" s="17" t="s">
        <v>18</v>
      </c>
    </row>
    <row r="118" spans="1:7" x14ac:dyDescent="0.2">
      <c r="A118" s="20" t="s">
        <v>19</v>
      </c>
      <c r="B118" s="21" t="s">
        <v>18</v>
      </c>
      <c r="C118" s="22">
        <v>130604.2</v>
      </c>
      <c r="D118" s="22">
        <v>137471.79999999999</v>
      </c>
      <c r="E118" s="22">
        <v>136798.6</v>
      </c>
      <c r="F118" s="22">
        <v>-673.2</v>
      </c>
      <c r="G118" s="23" t="s">
        <v>137</v>
      </c>
    </row>
    <row r="119" spans="1:7" x14ac:dyDescent="0.2">
      <c r="A119" s="24" t="s">
        <v>163</v>
      </c>
      <c r="B119" s="21" t="s">
        <v>164</v>
      </c>
      <c r="C119" s="22">
        <v>22373.8</v>
      </c>
      <c r="D119" s="22">
        <v>19663.5</v>
      </c>
      <c r="E119" s="22">
        <v>18996.5</v>
      </c>
      <c r="F119" s="22">
        <v>-667</v>
      </c>
      <c r="G119" s="23" t="s">
        <v>165</v>
      </c>
    </row>
    <row r="120" spans="1:7" x14ac:dyDescent="0.2">
      <c r="A120" s="24" t="s">
        <v>166</v>
      </c>
      <c r="B120" s="21" t="s">
        <v>167</v>
      </c>
      <c r="C120" s="22">
        <v>98292.4</v>
      </c>
      <c r="D120" s="22">
        <v>105623.7</v>
      </c>
      <c r="E120" s="22">
        <v>105623.4</v>
      </c>
      <c r="F120" s="22">
        <v>-0.3</v>
      </c>
      <c r="G120" s="23" t="s">
        <v>108</v>
      </c>
    </row>
    <row r="121" spans="1:7" x14ac:dyDescent="0.2">
      <c r="A121" s="24" t="s">
        <v>168</v>
      </c>
      <c r="B121" s="21" t="s">
        <v>169</v>
      </c>
      <c r="C121" s="22">
        <v>9938</v>
      </c>
      <c r="D121" s="22">
        <v>12184.6</v>
      </c>
      <c r="E121" s="22">
        <v>12178.7</v>
      </c>
      <c r="F121" s="22">
        <v>-5.9</v>
      </c>
      <c r="G121" s="23" t="s">
        <v>108</v>
      </c>
    </row>
    <row r="122" spans="1:7" ht="13.5" x14ac:dyDescent="0.25">
      <c r="A122" s="19" t="s">
        <v>67</v>
      </c>
      <c r="B122" s="15" t="s">
        <v>68</v>
      </c>
      <c r="C122" s="16"/>
      <c r="D122" s="16"/>
      <c r="E122" s="16"/>
      <c r="F122" s="16"/>
      <c r="G122" s="17" t="s">
        <v>18</v>
      </c>
    </row>
    <row r="123" spans="1:7" x14ac:dyDescent="0.2">
      <c r="A123" s="20" t="s">
        <v>19</v>
      </c>
      <c r="B123" s="21" t="s">
        <v>18</v>
      </c>
      <c r="C123" s="22">
        <v>201.4</v>
      </c>
      <c r="D123" s="22">
        <v>345.4</v>
      </c>
      <c r="E123" s="22">
        <v>298.5</v>
      </c>
      <c r="F123" s="22">
        <v>-46.9</v>
      </c>
      <c r="G123" s="23" t="s">
        <v>170</v>
      </c>
    </row>
    <row r="124" spans="1:7" ht="25.5" x14ac:dyDescent="0.2">
      <c r="A124" s="32" t="s">
        <v>37</v>
      </c>
      <c r="B124" s="21"/>
      <c r="C124" s="22"/>
      <c r="D124" s="22">
        <v>144</v>
      </c>
      <c r="E124" s="22">
        <v>144</v>
      </c>
      <c r="F124" s="22"/>
      <c r="G124" s="23"/>
    </row>
    <row r="125" spans="1:7" x14ac:dyDescent="0.2">
      <c r="A125" s="24" t="s">
        <v>109</v>
      </c>
      <c r="B125" s="21" t="s">
        <v>110</v>
      </c>
      <c r="C125" s="22">
        <v>201.4</v>
      </c>
      <c r="D125" s="22">
        <v>345.4</v>
      </c>
      <c r="E125" s="22">
        <v>298.5</v>
      </c>
      <c r="F125" s="22">
        <v>-46.9</v>
      </c>
      <c r="G125" s="23" t="s">
        <v>170</v>
      </c>
    </row>
    <row r="126" spans="1:7" x14ac:dyDescent="0.2">
      <c r="A126" s="24"/>
      <c r="B126" s="21"/>
      <c r="C126" s="22"/>
      <c r="D126" s="22"/>
      <c r="E126" s="22"/>
      <c r="F126" s="22"/>
      <c r="G126" s="23"/>
    </row>
    <row r="127" spans="1:7" ht="28.5" x14ac:dyDescent="0.2">
      <c r="A127" s="14" t="s">
        <v>171</v>
      </c>
      <c r="B127" s="15" t="s">
        <v>172</v>
      </c>
      <c r="C127" s="16"/>
      <c r="D127" s="16"/>
      <c r="E127" s="16"/>
      <c r="F127" s="16"/>
      <c r="G127" s="17"/>
    </row>
    <row r="128" spans="1:7" x14ac:dyDescent="0.2">
      <c r="A128" s="18" t="s">
        <v>13</v>
      </c>
      <c r="B128" s="15" t="s">
        <v>14</v>
      </c>
      <c r="C128" s="16">
        <v>506593</v>
      </c>
      <c r="D128" s="16">
        <v>524387.6</v>
      </c>
      <c r="E128" s="16">
        <v>484107.8</v>
      </c>
      <c r="F128" s="16">
        <v>-40279.800000000003</v>
      </c>
      <c r="G128" s="17" t="s">
        <v>173</v>
      </c>
    </row>
    <row r="129" spans="1:7" ht="13.5" x14ac:dyDescent="0.25">
      <c r="A129" s="19" t="s">
        <v>16</v>
      </c>
      <c r="B129" s="15" t="s">
        <v>17</v>
      </c>
      <c r="C129" s="16"/>
      <c r="D129" s="16"/>
      <c r="E129" s="16"/>
      <c r="F129" s="16"/>
      <c r="G129" s="17" t="s">
        <v>18</v>
      </c>
    </row>
    <row r="130" spans="1:7" x14ac:dyDescent="0.2">
      <c r="A130" s="20" t="s">
        <v>19</v>
      </c>
      <c r="B130" s="21" t="s">
        <v>18</v>
      </c>
      <c r="C130" s="22">
        <v>506593</v>
      </c>
      <c r="D130" s="22">
        <v>524387.6</v>
      </c>
      <c r="E130" s="22">
        <v>484107.8</v>
      </c>
      <c r="F130" s="22">
        <v>-40279.800000000003</v>
      </c>
      <c r="G130" s="23" t="s">
        <v>173</v>
      </c>
    </row>
    <row r="131" spans="1:7" x14ac:dyDescent="0.2">
      <c r="A131" s="24" t="s">
        <v>174</v>
      </c>
      <c r="B131" s="21" t="s">
        <v>175</v>
      </c>
      <c r="C131" s="22">
        <v>67672.899999999994</v>
      </c>
      <c r="D131" s="22">
        <v>81069.2</v>
      </c>
      <c r="E131" s="22">
        <v>69979</v>
      </c>
      <c r="F131" s="22">
        <v>-11090.2</v>
      </c>
      <c r="G131" s="23" t="s">
        <v>176</v>
      </c>
    </row>
    <row r="132" spans="1:7" ht="25.5" x14ac:dyDescent="0.2">
      <c r="A132" s="24" t="s">
        <v>177</v>
      </c>
      <c r="B132" s="21" t="s">
        <v>178</v>
      </c>
      <c r="C132" s="22">
        <v>438920.1</v>
      </c>
      <c r="D132" s="22">
        <v>443318.4</v>
      </c>
      <c r="E132" s="22">
        <v>414128.8</v>
      </c>
      <c r="F132" s="22">
        <v>-29189.599999999999</v>
      </c>
      <c r="G132" s="23" t="s">
        <v>179</v>
      </c>
    </row>
    <row r="133" spans="1:7" x14ac:dyDescent="0.2">
      <c r="A133" s="24"/>
      <c r="B133" s="21"/>
      <c r="C133" s="22"/>
      <c r="D133" s="22"/>
      <c r="E133" s="22"/>
      <c r="F133" s="22"/>
      <c r="G133" s="23"/>
    </row>
    <row r="134" spans="1:7" ht="14.25" x14ac:dyDescent="0.2">
      <c r="A134" s="14" t="s">
        <v>180</v>
      </c>
      <c r="B134" s="15" t="s">
        <v>181</v>
      </c>
      <c r="C134" s="16"/>
      <c r="D134" s="16"/>
      <c r="E134" s="16"/>
      <c r="F134" s="16"/>
      <c r="G134" s="17"/>
    </row>
    <row r="135" spans="1:7" x14ac:dyDescent="0.2">
      <c r="A135" s="18" t="s">
        <v>13</v>
      </c>
      <c r="B135" s="15" t="s">
        <v>14</v>
      </c>
      <c r="C135" s="16">
        <v>1697163.3</v>
      </c>
      <c r="D135" s="16">
        <v>1715737.4</v>
      </c>
      <c r="E135" s="16">
        <v>1674794.5</v>
      </c>
      <c r="F135" s="16">
        <v>-40942.9</v>
      </c>
      <c r="G135" s="17" t="s">
        <v>182</v>
      </c>
    </row>
    <row r="136" spans="1:7" ht="25.5" x14ac:dyDescent="0.2">
      <c r="A136" s="32" t="s">
        <v>37</v>
      </c>
      <c r="B136" s="15"/>
      <c r="C136" s="16"/>
      <c r="D136" s="26">
        <f>SUM(D139+D152)</f>
        <v>1238.9000000000001</v>
      </c>
      <c r="E136" s="26">
        <f>SUM(E139+E152)</f>
        <v>1238.3</v>
      </c>
      <c r="F136" s="26">
        <f>E136-D136</f>
        <v>-0.60000000000013642</v>
      </c>
      <c r="G136" s="33">
        <f>E136/D136*100</f>
        <v>99.951569941076741</v>
      </c>
    </row>
    <row r="137" spans="1:7" ht="13.5" x14ac:dyDescent="0.25">
      <c r="A137" s="19" t="s">
        <v>183</v>
      </c>
      <c r="B137" s="15" t="s">
        <v>184</v>
      </c>
      <c r="C137" s="16"/>
      <c r="D137" s="16"/>
      <c r="E137" s="16"/>
      <c r="F137" s="16"/>
      <c r="G137" s="17" t="s">
        <v>18</v>
      </c>
    </row>
    <row r="138" spans="1:7" x14ac:dyDescent="0.2">
      <c r="A138" s="20" t="s">
        <v>19</v>
      </c>
      <c r="B138" s="21" t="s">
        <v>18</v>
      </c>
      <c r="C138" s="22">
        <v>1523360.9</v>
      </c>
      <c r="D138" s="22">
        <v>1546672.6</v>
      </c>
      <c r="E138" s="22">
        <v>1510197.8</v>
      </c>
      <c r="F138" s="22">
        <v>-36474.800000000003</v>
      </c>
      <c r="G138" s="23" t="s">
        <v>182</v>
      </c>
    </row>
    <row r="139" spans="1:7" ht="25.5" x14ac:dyDescent="0.2">
      <c r="A139" s="32" t="s">
        <v>37</v>
      </c>
      <c r="B139" s="21"/>
      <c r="C139" s="22"/>
      <c r="D139" s="22">
        <v>1126.9000000000001</v>
      </c>
      <c r="E139" s="22">
        <v>1126.3</v>
      </c>
      <c r="F139" s="22">
        <f>E139-D139</f>
        <v>-0.60000000000013642</v>
      </c>
      <c r="G139" s="29">
        <f>E139/D139*100</f>
        <v>99.946756588872105</v>
      </c>
    </row>
    <row r="140" spans="1:7" x14ac:dyDescent="0.2">
      <c r="A140" s="24" t="s">
        <v>185</v>
      </c>
      <c r="B140" s="21" t="s">
        <v>186</v>
      </c>
      <c r="C140" s="22">
        <v>20401.7</v>
      </c>
      <c r="D140" s="22">
        <v>23369</v>
      </c>
      <c r="E140" s="22">
        <v>22106.3</v>
      </c>
      <c r="F140" s="22">
        <v>-1262.7</v>
      </c>
      <c r="G140" s="23" t="s">
        <v>187</v>
      </c>
    </row>
    <row r="141" spans="1:7" x14ac:dyDescent="0.2">
      <c r="A141" s="24" t="s">
        <v>188</v>
      </c>
      <c r="B141" s="21" t="s">
        <v>189</v>
      </c>
      <c r="C141" s="22">
        <v>1004219.3</v>
      </c>
      <c r="D141" s="22">
        <v>1045835.5</v>
      </c>
      <c r="E141" s="22">
        <v>1036577.4</v>
      </c>
      <c r="F141" s="22">
        <v>-9258.1</v>
      </c>
      <c r="G141" s="23" t="s">
        <v>190</v>
      </c>
    </row>
    <row r="142" spans="1:7" x14ac:dyDescent="0.2">
      <c r="A142" s="24" t="s">
        <v>191</v>
      </c>
      <c r="B142" s="21" t="s">
        <v>192</v>
      </c>
      <c r="C142" s="22">
        <v>498739.9</v>
      </c>
      <c r="D142" s="22">
        <v>477468.1</v>
      </c>
      <c r="E142" s="22">
        <v>451514</v>
      </c>
      <c r="F142" s="22">
        <v>-25954.1</v>
      </c>
      <c r="G142" s="23" t="s">
        <v>187</v>
      </c>
    </row>
    <row r="143" spans="1:7" ht="13.5" x14ac:dyDescent="0.25">
      <c r="A143" s="19" t="s">
        <v>155</v>
      </c>
      <c r="B143" s="15" t="s">
        <v>156</v>
      </c>
      <c r="C143" s="16"/>
      <c r="D143" s="16"/>
      <c r="E143" s="16"/>
      <c r="F143" s="16"/>
      <c r="G143" s="17" t="s">
        <v>18</v>
      </c>
    </row>
    <row r="144" spans="1:7" x14ac:dyDescent="0.2">
      <c r="A144" s="20" t="s">
        <v>19</v>
      </c>
      <c r="B144" s="21" t="s">
        <v>18</v>
      </c>
      <c r="C144" s="22">
        <v>129889.4</v>
      </c>
      <c r="D144" s="22">
        <v>129463.4</v>
      </c>
      <c r="E144" s="22">
        <v>128281.4</v>
      </c>
      <c r="F144" s="22">
        <v>-1182</v>
      </c>
      <c r="G144" s="23" t="s">
        <v>190</v>
      </c>
    </row>
    <row r="145" spans="1:7" x14ac:dyDescent="0.2">
      <c r="A145" s="24" t="s">
        <v>157</v>
      </c>
      <c r="B145" s="21" t="s">
        <v>158</v>
      </c>
      <c r="C145" s="22">
        <v>23896.5</v>
      </c>
      <c r="D145" s="22">
        <v>24889.4</v>
      </c>
      <c r="E145" s="22">
        <v>24668.400000000001</v>
      </c>
      <c r="F145" s="22">
        <v>-221</v>
      </c>
      <c r="G145" s="23" t="s">
        <v>190</v>
      </c>
    </row>
    <row r="146" spans="1:7" x14ac:dyDescent="0.2">
      <c r="A146" s="24" t="s">
        <v>160</v>
      </c>
      <c r="B146" s="21" t="s">
        <v>161</v>
      </c>
      <c r="C146" s="22">
        <v>105992.9</v>
      </c>
      <c r="D146" s="22">
        <v>104574</v>
      </c>
      <c r="E146" s="22">
        <v>103613</v>
      </c>
      <c r="F146" s="22">
        <v>-961</v>
      </c>
      <c r="G146" s="23" t="s">
        <v>190</v>
      </c>
    </row>
    <row r="147" spans="1:7" ht="13.5" x14ac:dyDescent="0.25">
      <c r="A147" s="19" t="s">
        <v>64</v>
      </c>
      <c r="B147" s="15" t="s">
        <v>65</v>
      </c>
      <c r="C147" s="16"/>
      <c r="D147" s="16"/>
      <c r="E147" s="16"/>
      <c r="F147" s="16"/>
      <c r="G147" s="17" t="s">
        <v>18</v>
      </c>
    </row>
    <row r="148" spans="1:7" x14ac:dyDescent="0.2">
      <c r="A148" s="20" t="s">
        <v>19</v>
      </c>
      <c r="B148" s="21" t="s">
        <v>18</v>
      </c>
      <c r="C148" s="22">
        <v>43774.1</v>
      </c>
      <c r="D148" s="22">
        <v>39350.5</v>
      </c>
      <c r="E148" s="22">
        <v>36171.4</v>
      </c>
      <c r="F148" s="22">
        <v>-3179.1</v>
      </c>
      <c r="G148" s="23" t="s">
        <v>193</v>
      </c>
    </row>
    <row r="149" spans="1:7" x14ac:dyDescent="0.2">
      <c r="A149" s="24" t="s">
        <v>166</v>
      </c>
      <c r="B149" s="21" t="s">
        <v>167</v>
      </c>
      <c r="C149" s="22">
        <v>43774.1</v>
      </c>
      <c r="D149" s="22">
        <v>39350.5</v>
      </c>
      <c r="E149" s="22">
        <v>36171.4</v>
      </c>
      <c r="F149" s="22">
        <v>-3179.1</v>
      </c>
      <c r="G149" s="23" t="s">
        <v>193</v>
      </c>
    </row>
    <row r="150" spans="1:7" ht="13.5" x14ac:dyDescent="0.25">
      <c r="A150" s="19" t="s">
        <v>67</v>
      </c>
      <c r="B150" s="15" t="s">
        <v>68</v>
      </c>
      <c r="C150" s="16"/>
      <c r="D150" s="16"/>
      <c r="E150" s="16"/>
      <c r="F150" s="16"/>
      <c r="G150" s="17" t="s">
        <v>18</v>
      </c>
    </row>
    <row r="151" spans="1:7" x14ac:dyDescent="0.2">
      <c r="A151" s="20" t="s">
        <v>19</v>
      </c>
      <c r="B151" s="21" t="s">
        <v>18</v>
      </c>
      <c r="C151" s="22">
        <v>138.9</v>
      </c>
      <c r="D151" s="22">
        <v>250.9</v>
      </c>
      <c r="E151" s="22">
        <v>143.9</v>
      </c>
      <c r="F151" s="22">
        <v>-107</v>
      </c>
      <c r="G151" s="23" t="s">
        <v>194</v>
      </c>
    </row>
    <row r="152" spans="1:7" ht="25.5" x14ac:dyDescent="0.2">
      <c r="A152" s="32" t="s">
        <v>37</v>
      </c>
      <c r="B152" s="21"/>
      <c r="C152" s="22"/>
      <c r="D152" s="22">
        <v>112</v>
      </c>
      <c r="E152" s="22">
        <v>112</v>
      </c>
      <c r="F152" s="22"/>
      <c r="G152" s="23"/>
    </row>
    <row r="153" spans="1:7" x14ac:dyDescent="0.2">
      <c r="A153" s="24" t="s">
        <v>109</v>
      </c>
      <c r="B153" s="21" t="s">
        <v>110</v>
      </c>
      <c r="C153" s="22">
        <v>138.9</v>
      </c>
      <c r="D153" s="22">
        <v>250.9</v>
      </c>
      <c r="E153" s="22">
        <v>143.9</v>
      </c>
      <c r="F153" s="22">
        <v>-107</v>
      </c>
      <c r="G153" s="23" t="s">
        <v>194</v>
      </c>
    </row>
    <row r="154" spans="1:7" x14ac:dyDescent="0.2">
      <c r="A154" s="24"/>
      <c r="B154" s="21"/>
      <c r="C154" s="22"/>
      <c r="D154" s="22"/>
      <c r="E154" s="22"/>
      <c r="F154" s="22"/>
      <c r="G154" s="23"/>
    </row>
    <row r="155" spans="1:7" ht="28.5" x14ac:dyDescent="0.2">
      <c r="A155" s="14" t="s">
        <v>195</v>
      </c>
      <c r="B155" s="15" t="s">
        <v>196</v>
      </c>
      <c r="C155" s="16"/>
      <c r="D155" s="16"/>
      <c r="E155" s="16"/>
      <c r="F155" s="16"/>
      <c r="G155" s="17"/>
    </row>
    <row r="156" spans="1:7" x14ac:dyDescent="0.2">
      <c r="A156" s="18" t="s">
        <v>13</v>
      </c>
      <c r="B156" s="15" t="s">
        <v>14</v>
      </c>
      <c r="C156" s="16">
        <v>264706.09999999998</v>
      </c>
      <c r="D156" s="16">
        <v>853302.4</v>
      </c>
      <c r="E156" s="16">
        <v>690248</v>
      </c>
      <c r="F156" s="16">
        <v>-163054.39999999999</v>
      </c>
      <c r="G156" s="17" t="s">
        <v>197</v>
      </c>
    </row>
    <row r="157" spans="1:7" ht="25.5" x14ac:dyDescent="0.2">
      <c r="A157" s="32" t="s">
        <v>37</v>
      </c>
      <c r="B157" s="28"/>
      <c r="C157" s="26"/>
      <c r="D157" s="26">
        <v>230000</v>
      </c>
      <c r="E157" s="26">
        <v>118925.7</v>
      </c>
      <c r="F157" s="26">
        <f>E157-D157</f>
        <v>-111074.3</v>
      </c>
      <c r="G157" s="33">
        <f>E157/D157*100</f>
        <v>51.706826086956525</v>
      </c>
    </row>
    <row r="158" spans="1:7" ht="13.5" x14ac:dyDescent="0.25">
      <c r="A158" s="19" t="s">
        <v>52</v>
      </c>
      <c r="B158" s="15" t="s">
        <v>53</v>
      </c>
      <c r="C158" s="16"/>
      <c r="D158" s="16"/>
      <c r="E158" s="16"/>
      <c r="F158" s="16"/>
      <c r="G158" s="17" t="s">
        <v>18</v>
      </c>
    </row>
    <row r="159" spans="1:7" x14ac:dyDescent="0.2">
      <c r="A159" s="20" t="s">
        <v>19</v>
      </c>
      <c r="B159" s="21" t="s">
        <v>18</v>
      </c>
      <c r="C159" s="22">
        <v>264706.09999999998</v>
      </c>
      <c r="D159" s="22">
        <v>853302.4</v>
      </c>
      <c r="E159" s="22">
        <v>690248</v>
      </c>
      <c r="F159" s="22">
        <v>-163054.39999999999</v>
      </c>
      <c r="G159" s="23" t="s">
        <v>197</v>
      </c>
    </row>
    <row r="160" spans="1:7" ht="25.5" x14ac:dyDescent="0.2">
      <c r="A160" s="32" t="s">
        <v>37</v>
      </c>
      <c r="B160" s="21"/>
      <c r="C160" s="22"/>
      <c r="D160" s="22">
        <v>230000</v>
      </c>
      <c r="E160" s="22">
        <v>118925.7</v>
      </c>
      <c r="F160" s="22">
        <f>E160-D160</f>
        <v>-111074.3</v>
      </c>
      <c r="G160" s="29">
        <f>E160/D160*100</f>
        <v>51.706826086956525</v>
      </c>
    </row>
    <row r="161" spans="1:7" ht="25.5" x14ac:dyDescent="0.2">
      <c r="A161" s="24" t="s">
        <v>198</v>
      </c>
      <c r="B161" s="21" t="s">
        <v>199</v>
      </c>
      <c r="C161" s="22">
        <v>18414.2</v>
      </c>
      <c r="D161" s="22">
        <v>34418.9</v>
      </c>
      <c r="E161" s="22">
        <v>29687.4</v>
      </c>
      <c r="F161" s="22">
        <v>-4731.5</v>
      </c>
      <c r="G161" s="23" t="s">
        <v>176</v>
      </c>
    </row>
    <row r="162" spans="1:7" x14ac:dyDescent="0.2">
      <c r="A162" s="24" t="s">
        <v>54</v>
      </c>
      <c r="B162" s="21" t="s">
        <v>55</v>
      </c>
      <c r="C162" s="22">
        <v>110000</v>
      </c>
      <c r="D162" s="22">
        <v>240000</v>
      </c>
      <c r="E162" s="22">
        <v>203642.7</v>
      </c>
      <c r="F162" s="22">
        <v>-36357.300000000003</v>
      </c>
      <c r="G162" s="23" t="s">
        <v>200</v>
      </c>
    </row>
    <row r="163" spans="1:7" x14ac:dyDescent="0.2">
      <c r="A163" s="24" t="s">
        <v>201</v>
      </c>
      <c r="B163" s="21" t="s">
        <v>202</v>
      </c>
      <c r="C163" s="22">
        <v>98784.5</v>
      </c>
      <c r="D163" s="22">
        <v>472010.8</v>
      </c>
      <c r="E163" s="22">
        <v>359234.9</v>
      </c>
      <c r="F163" s="22">
        <v>-112775.9</v>
      </c>
      <c r="G163" s="23" t="s">
        <v>203</v>
      </c>
    </row>
    <row r="164" spans="1:7" x14ac:dyDescent="0.2">
      <c r="A164" s="24" t="s">
        <v>204</v>
      </c>
      <c r="B164" s="21" t="s">
        <v>205</v>
      </c>
      <c r="C164" s="22">
        <v>16406.900000000001</v>
      </c>
      <c r="D164" s="22">
        <v>16886.900000000001</v>
      </c>
      <c r="E164" s="22">
        <v>14994.8</v>
      </c>
      <c r="F164" s="22">
        <v>-1892.1</v>
      </c>
      <c r="G164" s="23" t="s">
        <v>78</v>
      </c>
    </row>
    <row r="165" spans="1:7" x14ac:dyDescent="0.2">
      <c r="A165" s="24" t="s">
        <v>206</v>
      </c>
      <c r="B165" s="21" t="s">
        <v>207</v>
      </c>
      <c r="C165" s="22"/>
      <c r="D165" s="22">
        <v>68885.3</v>
      </c>
      <c r="E165" s="22">
        <v>61587.7</v>
      </c>
      <c r="F165" s="22">
        <v>-7297.6</v>
      </c>
      <c r="G165" s="23" t="s">
        <v>208</v>
      </c>
    </row>
    <row r="166" spans="1:7" x14ac:dyDescent="0.2">
      <c r="A166" s="24" t="s">
        <v>209</v>
      </c>
      <c r="B166" s="21" t="s">
        <v>210</v>
      </c>
      <c r="C166" s="22">
        <v>5200</v>
      </c>
      <c r="D166" s="22">
        <v>5200</v>
      </c>
      <c r="E166" s="22">
        <v>5200</v>
      </c>
      <c r="F166" s="22"/>
      <c r="G166" s="23" t="s">
        <v>108</v>
      </c>
    </row>
    <row r="167" spans="1:7" x14ac:dyDescent="0.2">
      <c r="A167" s="24" t="s">
        <v>211</v>
      </c>
      <c r="B167" s="21" t="s">
        <v>212</v>
      </c>
      <c r="C167" s="22">
        <v>12900.5</v>
      </c>
      <c r="D167" s="22">
        <v>12900.5</v>
      </c>
      <c r="E167" s="22">
        <v>12900.5</v>
      </c>
      <c r="F167" s="22"/>
      <c r="G167" s="23" t="s">
        <v>108</v>
      </c>
    </row>
    <row r="168" spans="1:7" x14ac:dyDescent="0.2">
      <c r="A168" s="24" t="s">
        <v>213</v>
      </c>
      <c r="B168" s="21" t="s">
        <v>214</v>
      </c>
      <c r="C168" s="22">
        <v>3000</v>
      </c>
      <c r="D168" s="22">
        <v>3000</v>
      </c>
      <c r="E168" s="22">
        <v>3000</v>
      </c>
      <c r="F168" s="22"/>
      <c r="G168" s="23" t="s">
        <v>108</v>
      </c>
    </row>
    <row r="169" spans="1:7" x14ac:dyDescent="0.2">
      <c r="A169" s="24"/>
      <c r="B169" s="21"/>
      <c r="C169" s="22"/>
      <c r="D169" s="22"/>
      <c r="E169" s="22"/>
      <c r="F169" s="22"/>
      <c r="G169" s="23"/>
    </row>
    <row r="170" spans="1:7" ht="28.5" x14ac:dyDescent="0.2">
      <c r="A170" s="14" t="s">
        <v>215</v>
      </c>
      <c r="B170" s="15" t="s">
        <v>216</v>
      </c>
      <c r="C170" s="16"/>
      <c r="D170" s="16"/>
      <c r="E170" s="16"/>
      <c r="F170" s="16"/>
      <c r="G170" s="17"/>
    </row>
    <row r="171" spans="1:7" x14ac:dyDescent="0.2">
      <c r="A171" s="18" t="s">
        <v>13</v>
      </c>
      <c r="B171" s="15" t="s">
        <v>14</v>
      </c>
      <c r="C171" s="16">
        <v>4635064.3</v>
      </c>
      <c r="D171" s="16">
        <v>5771729</v>
      </c>
      <c r="E171" s="16">
        <v>5417899.2000000002</v>
      </c>
      <c r="F171" s="16">
        <v>-353829.8</v>
      </c>
      <c r="G171" s="17" t="s">
        <v>114</v>
      </c>
    </row>
    <row r="172" spans="1:7" ht="13.5" x14ac:dyDescent="0.25">
      <c r="A172" s="19" t="s">
        <v>52</v>
      </c>
      <c r="B172" s="15" t="s">
        <v>53</v>
      </c>
      <c r="C172" s="16"/>
      <c r="D172" s="16"/>
      <c r="E172" s="16"/>
      <c r="F172" s="16"/>
      <c r="G172" s="17" t="s">
        <v>18</v>
      </c>
    </row>
    <row r="173" spans="1:7" x14ac:dyDescent="0.2">
      <c r="A173" s="20" t="s">
        <v>19</v>
      </c>
      <c r="B173" s="21" t="s">
        <v>18</v>
      </c>
      <c r="C173" s="22">
        <v>4077154.5</v>
      </c>
      <c r="D173" s="22">
        <v>4220573.7</v>
      </c>
      <c r="E173" s="22">
        <v>3937746.7</v>
      </c>
      <c r="F173" s="22">
        <v>-282827</v>
      </c>
      <c r="G173" s="23" t="s">
        <v>217</v>
      </c>
    </row>
    <row r="174" spans="1:7" x14ac:dyDescent="0.2">
      <c r="A174" s="24" t="s">
        <v>201</v>
      </c>
      <c r="B174" s="21" t="s">
        <v>202</v>
      </c>
      <c r="C174" s="22">
        <v>36000</v>
      </c>
      <c r="D174" s="22">
        <v>4189.8999999999996</v>
      </c>
      <c r="E174" s="22">
        <v>4189.8999999999996</v>
      </c>
      <c r="F174" s="22"/>
      <c r="G174" s="23" t="s">
        <v>108</v>
      </c>
    </row>
    <row r="175" spans="1:7" x14ac:dyDescent="0.2">
      <c r="A175" s="24" t="s">
        <v>218</v>
      </c>
      <c r="B175" s="21" t="s">
        <v>219</v>
      </c>
      <c r="C175" s="22">
        <v>32528.5</v>
      </c>
      <c r="D175" s="22">
        <v>32287.7</v>
      </c>
      <c r="E175" s="22">
        <v>28458.3</v>
      </c>
      <c r="F175" s="22">
        <v>-3829.4</v>
      </c>
      <c r="G175" s="23" t="s">
        <v>220</v>
      </c>
    </row>
    <row r="176" spans="1:7" x14ac:dyDescent="0.2">
      <c r="A176" s="24" t="s">
        <v>206</v>
      </c>
      <c r="B176" s="21" t="s">
        <v>207</v>
      </c>
      <c r="C176" s="22">
        <v>58027.7</v>
      </c>
      <c r="D176" s="22">
        <v>29606.799999999999</v>
      </c>
      <c r="E176" s="22">
        <v>29606.799999999999</v>
      </c>
      <c r="F176" s="22"/>
      <c r="G176" s="23" t="s">
        <v>108</v>
      </c>
    </row>
    <row r="177" spans="1:7" x14ac:dyDescent="0.2">
      <c r="A177" s="24" t="s">
        <v>221</v>
      </c>
      <c r="B177" s="21" t="s">
        <v>222</v>
      </c>
      <c r="C177" s="22">
        <v>9246.2999999999993</v>
      </c>
      <c r="D177" s="22">
        <v>2641.4</v>
      </c>
      <c r="E177" s="22">
        <v>2615.6</v>
      </c>
      <c r="F177" s="22">
        <v>-25.8</v>
      </c>
      <c r="G177" s="23" t="s">
        <v>159</v>
      </c>
    </row>
    <row r="178" spans="1:7" x14ac:dyDescent="0.2">
      <c r="A178" s="24" t="s">
        <v>223</v>
      </c>
      <c r="B178" s="21" t="s">
        <v>224</v>
      </c>
      <c r="C178" s="22">
        <v>320</v>
      </c>
      <c r="D178" s="22">
        <v>0.1</v>
      </c>
      <c r="E178" s="22"/>
      <c r="F178" s="22">
        <v>-0.1</v>
      </c>
      <c r="G178" s="23" t="s">
        <v>18</v>
      </c>
    </row>
    <row r="179" spans="1:7" x14ac:dyDescent="0.2">
      <c r="A179" s="24" t="s">
        <v>225</v>
      </c>
      <c r="B179" s="21" t="s">
        <v>226</v>
      </c>
      <c r="C179" s="22">
        <v>360625.4</v>
      </c>
      <c r="D179" s="22">
        <v>3823.7</v>
      </c>
      <c r="E179" s="22">
        <v>3820.2</v>
      </c>
      <c r="F179" s="22">
        <v>-3.5</v>
      </c>
      <c r="G179" s="23" t="s">
        <v>33</v>
      </c>
    </row>
    <row r="180" spans="1:7" x14ac:dyDescent="0.2">
      <c r="A180" s="24" t="s">
        <v>227</v>
      </c>
      <c r="B180" s="21" t="s">
        <v>228</v>
      </c>
      <c r="C180" s="22">
        <v>36099</v>
      </c>
      <c r="D180" s="22">
        <v>35526.199999999997</v>
      </c>
      <c r="E180" s="22">
        <v>35394.699999999997</v>
      </c>
      <c r="F180" s="22">
        <v>-131.5</v>
      </c>
      <c r="G180" s="23" t="s">
        <v>229</v>
      </c>
    </row>
    <row r="181" spans="1:7" x14ac:dyDescent="0.2">
      <c r="A181" s="24" t="s">
        <v>230</v>
      </c>
      <c r="B181" s="21" t="s">
        <v>231</v>
      </c>
      <c r="C181" s="22">
        <v>13738.1</v>
      </c>
      <c r="D181" s="22">
        <v>1531</v>
      </c>
      <c r="E181" s="22">
        <v>1529.9</v>
      </c>
      <c r="F181" s="22">
        <v>-1.1000000000000001</v>
      </c>
      <c r="G181" s="23" t="s">
        <v>33</v>
      </c>
    </row>
    <row r="182" spans="1:7" x14ac:dyDescent="0.2">
      <c r="A182" s="24" t="s">
        <v>232</v>
      </c>
      <c r="B182" s="21" t="s">
        <v>233</v>
      </c>
      <c r="C182" s="22">
        <v>284900.90000000002</v>
      </c>
      <c r="D182" s="22">
        <v>34091.599999999999</v>
      </c>
      <c r="E182" s="22">
        <v>32447.3</v>
      </c>
      <c r="F182" s="22">
        <v>-1644.3</v>
      </c>
      <c r="G182" s="23" t="s">
        <v>234</v>
      </c>
    </row>
    <row r="183" spans="1:7" x14ac:dyDescent="0.2">
      <c r="A183" s="24" t="s">
        <v>235</v>
      </c>
      <c r="B183" s="21" t="s">
        <v>236</v>
      </c>
      <c r="C183" s="22">
        <v>6604.2</v>
      </c>
      <c r="D183" s="22">
        <v>550</v>
      </c>
      <c r="E183" s="22">
        <v>515.29999999999995</v>
      </c>
      <c r="F183" s="22">
        <v>-34.700000000000003</v>
      </c>
      <c r="G183" s="23" t="s">
        <v>237</v>
      </c>
    </row>
    <row r="184" spans="1:7" x14ac:dyDescent="0.2">
      <c r="A184" s="24" t="s">
        <v>238</v>
      </c>
      <c r="B184" s="21" t="s">
        <v>239</v>
      </c>
      <c r="C184" s="22">
        <v>20000</v>
      </c>
      <c r="D184" s="22">
        <v>39712.400000000001</v>
      </c>
      <c r="E184" s="22">
        <v>38671.4</v>
      </c>
      <c r="F184" s="22">
        <v>-1041</v>
      </c>
      <c r="G184" s="23" t="s">
        <v>122</v>
      </c>
    </row>
    <row r="185" spans="1:7" x14ac:dyDescent="0.2">
      <c r="A185" s="24" t="s">
        <v>240</v>
      </c>
      <c r="B185" s="21" t="s">
        <v>241</v>
      </c>
      <c r="C185" s="22">
        <v>3060824.4</v>
      </c>
      <c r="D185" s="22">
        <v>3709607.7</v>
      </c>
      <c r="E185" s="22">
        <v>3445814.2</v>
      </c>
      <c r="F185" s="22">
        <v>-263793.5</v>
      </c>
      <c r="G185" s="23" t="s">
        <v>242</v>
      </c>
    </row>
    <row r="186" spans="1:7" x14ac:dyDescent="0.2">
      <c r="A186" s="24" t="s">
        <v>243</v>
      </c>
      <c r="B186" s="21" t="s">
        <v>244</v>
      </c>
      <c r="C186" s="22">
        <v>15876.1</v>
      </c>
      <c r="D186" s="22">
        <v>16503.900000000001</v>
      </c>
      <c r="E186" s="22">
        <v>14089.1</v>
      </c>
      <c r="F186" s="22">
        <v>-2414.8000000000002</v>
      </c>
      <c r="G186" s="23" t="s">
        <v>28</v>
      </c>
    </row>
    <row r="187" spans="1:7" x14ac:dyDescent="0.2">
      <c r="A187" s="24" t="s">
        <v>245</v>
      </c>
      <c r="B187" s="21" t="s">
        <v>246</v>
      </c>
      <c r="C187" s="22">
        <v>47032.2</v>
      </c>
      <c r="D187" s="22">
        <v>50573.7</v>
      </c>
      <c r="E187" s="22">
        <v>45255.5</v>
      </c>
      <c r="F187" s="22">
        <v>-5318.2</v>
      </c>
      <c r="G187" s="23" t="s">
        <v>247</v>
      </c>
    </row>
    <row r="188" spans="1:7" x14ac:dyDescent="0.2">
      <c r="A188" s="24" t="s">
        <v>248</v>
      </c>
      <c r="B188" s="21" t="s">
        <v>249</v>
      </c>
      <c r="C188" s="22">
        <v>7254</v>
      </c>
      <c r="D188" s="22">
        <v>62485</v>
      </c>
      <c r="E188" s="22">
        <v>61135.7</v>
      </c>
      <c r="F188" s="22">
        <v>-1349.3</v>
      </c>
      <c r="G188" s="23" t="s">
        <v>162</v>
      </c>
    </row>
    <row r="189" spans="1:7" x14ac:dyDescent="0.2">
      <c r="A189" s="24" t="s">
        <v>250</v>
      </c>
      <c r="B189" s="21" t="s">
        <v>251</v>
      </c>
      <c r="C189" s="22">
        <v>64077.7</v>
      </c>
      <c r="D189" s="22">
        <v>64593.7</v>
      </c>
      <c r="E189" s="22">
        <v>61717.4</v>
      </c>
      <c r="F189" s="22">
        <v>-2876.3</v>
      </c>
      <c r="G189" s="23" t="s">
        <v>252</v>
      </c>
    </row>
    <row r="190" spans="1:7" x14ac:dyDescent="0.2">
      <c r="A190" s="24" t="s">
        <v>253</v>
      </c>
      <c r="B190" s="21" t="s">
        <v>254</v>
      </c>
      <c r="C190" s="22">
        <v>24000</v>
      </c>
      <c r="D190" s="22">
        <v>132848.79999999999</v>
      </c>
      <c r="E190" s="22">
        <v>132485.29999999999</v>
      </c>
      <c r="F190" s="22">
        <v>-363.5</v>
      </c>
      <c r="G190" s="23" t="s">
        <v>255</v>
      </c>
    </row>
    <row r="191" spans="1:7" ht="13.5" x14ac:dyDescent="0.25">
      <c r="A191" s="19" t="s">
        <v>60</v>
      </c>
      <c r="B191" s="15" t="s">
        <v>61</v>
      </c>
      <c r="C191" s="16"/>
      <c r="D191" s="16"/>
      <c r="E191" s="16"/>
      <c r="F191" s="16"/>
      <c r="G191" s="17" t="s">
        <v>18</v>
      </c>
    </row>
    <row r="192" spans="1:7" x14ac:dyDescent="0.2">
      <c r="A192" s="20" t="s">
        <v>19</v>
      </c>
      <c r="B192" s="21" t="s">
        <v>18</v>
      </c>
      <c r="C192" s="22">
        <v>526808.80000000005</v>
      </c>
      <c r="D192" s="22">
        <v>1510776.8</v>
      </c>
      <c r="E192" s="22">
        <v>1453070.8</v>
      </c>
      <c r="F192" s="22">
        <v>-57706</v>
      </c>
      <c r="G192" s="23" t="s">
        <v>46</v>
      </c>
    </row>
    <row r="193" spans="1:7" x14ac:dyDescent="0.2">
      <c r="A193" s="24" t="s">
        <v>256</v>
      </c>
      <c r="B193" s="21" t="s">
        <v>257</v>
      </c>
      <c r="C193" s="22">
        <v>70000</v>
      </c>
      <c r="D193" s="22">
        <v>536473.4</v>
      </c>
      <c r="E193" s="22">
        <v>535745</v>
      </c>
      <c r="F193" s="22">
        <v>-728.4</v>
      </c>
      <c r="G193" s="23" t="s">
        <v>33</v>
      </c>
    </row>
    <row r="194" spans="1:7" x14ac:dyDescent="0.2">
      <c r="A194" s="24" t="s">
        <v>62</v>
      </c>
      <c r="B194" s="21" t="s">
        <v>258</v>
      </c>
      <c r="C194" s="22">
        <v>453498.8</v>
      </c>
      <c r="D194" s="22">
        <v>914749.3</v>
      </c>
      <c r="E194" s="22">
        <v>864852.4</v>
      </c>
      <c r="F194" s="22">
        <v>-49896.9</v>
      </c>
      <c r="G194" s="23" t="s">
        <v>259</v>
      </c>
    </row>
    <row r="195" spans="1:7" x14ac:dyDescent="0.2">
      <c r="A195" s="24" t="s">
        <v>260</v>
      </c>
      <c r="B195" s="21" t="s">
        <v>261</v>
      </c>
      <c r="C195" s="22">
        <v>3310</v>
      </c>
      <c r="D195" s="22">
        <v>8070</v>
      </c>
      <c r="E195" s="22">
        <v>2345.4</v>
      </c>
      <c r="F195" s="22">
        <v>-5724.6</v>
      </c>
      <c r="G195" s="23" t="s">
        <v>262</v>
      </c>
    </row>
    <row r="196" spans="1:7" x14ac:dyDescent="0.2">
      <c r="A196" s="24" t="s">
        <v>263</v>
      </c>
      <c r="B196" s="21" t="s">
        <v>264</v>
      </c>
      <c r="C196" s="22"/>
      <c r="D196" s="22">
        <v>51484.1</v>
      </c>
      <c r="E196" s="22">
        <v>50128.1</v>
      </c>
      <c r="F196" s="22">
        <v>-1356</v>
      </c>
      <c r="G196" s="23" t="s">
        <v>122</v>
      </c>
    </row>
    <row r="197" spans="1:7" ht="13.5" x14ac:dyDescent="0.25">
      <c r="A197" s="19" t="s">
        <v>64</v>
      </c>
      <c r="B197" s="15" t="s">
        <v>65</v>
      </c>
      <c r="C197" s="16"/>
      <c r="D197" s="16"/>
      <c r="E197" s="16"/>
      <c r="F197" s="16"/>
      <c r="G197" s="17" t="s">
        <v>18</v>
      </c>
    </row>
    <row r="198" spans="1:7" x14ac:dyDescent="0.2">
      <c r="A198" s="20" t="s">
        <v>19</v>
      </c>
      <c r="B198" s="21" t="s">
        <v>18</v>
      </c>
      <c r="C198" s="22">
        <v>31101</v>
      </c>
      <c r="D198" s="22">
        <v>40378.5</v>
      </c>
      <c r="E198" s="22">
        <v>27081.599999999999</v>
      </c>
      <c r="F198" s="22">
        <v>-13296.9</v>
      </c>
      <c r="G198" s="23" t="s">
        <v>265</v>
      </c>
    </row>
    <row r="199" spans="1:7" x14ac:dyDescent="0.2">
      <c r="A199" s="24" t="s">
        <v>266</v>
      </c>
      <c r="B199" s="21" t="s">
        <v>267</v>
      </c>
      <c r="C199" s="22">
        <v>1016</v>
      </c>
      <c r="D199" s="22">
        <v>9105.5</v>
      </c>
      <c r="E199" s="22">
        <v>7830.1</v>
      </c>
      <c r="F199" s="22">
        <v>-1275.4000000000001</v>
      </c>
      <c r="G199" s="23" t="s">
        <v>268</v>
      </c>
    </row>
    <row r="200" spans="1:7" x14ac:dyDescent="0.2">
      <c r="A200" s="24" t="s">
        <v>269</v>
      </c>
      <c r="B200" s="21" t="s">
        <v>270</v>
      </c>
      <c r="C200" s="22">
        <v>8000</v>
      </c>
      <c r="D200" s="22">
        <v>949.3</v>
      </c>
      <c r="E200" s="22"/>
      <c r="F200" s="22">
        <v>-949.3</v>
      </c>
      <c r="G200" s="23" t="s">
        <v>18</v>
      </c>
    </row>
    <row r="201" spans="1:7" x14ac:dyDescent="0.2">
      <c r="A201" s="24" t="s">
        <v>271</v>
      </c>
      <c r="B201" s="21" t="s">
        <v>272</v>
      </c>
      <c r="C201" s="22">
        <v>10000</v>
      </c>
      <c r="D201" s="22">
        <v>23989.7</v>
      </c>
      <c r="E201" s="22">
        <v>15029.4</v>
      </c>
      <c r="F201" s="22">
        <v>-8960.2999999999993</v>
      </c>
      <c r="G201" s="23" t="s">
        <v>273</v>
      </c>
    </row>
    <row r="202" spans="1:7" x14ac:dyDescent="0.2">
      <c r="A202" s="24" t="s">
        <v>274</v>
      </c>
      <c r="B202" s="21" t="s">
        <v>275</v>
      </c>
      <c r="C202" s="22">
        <v>12085</v>
      </c>
      <c r="D202" s="22">
        <v>6334</v>
      </c>
      <c r="E202" s="22">
        <v>4222.1000000000004</v>
      </c>
      <c r="F202" s="22">
        <v>-2111.9</v>
      </c>
      <c r="G202" s="23" t="s">
        <v>276</v>
      </c>
    </row>
    <row r="203" spans="1:7" x14ac:dyDescent="0.2">
      <c r="A203" s="24"/>
      <c r="B203" s="21"/>
      <c r="C203" s="22"/>
      <c r="D203" s="22"/>
      <c r="E203" s="22"/>
      <c r="F203" s="22"/>
      <c r="G203" s="23"/>
    </row>
    <row r="204" spans="1:7" ht="28.5" x14ac:dyDescent="0.2">
      <c r="A204" s="14" t="s">
        <v>277</v>
      </c>
      <c r="B204" s="15" t="s">
        <v>278</v>
      </c>
      <c r="C204" s="16"/>
      <c r="D204" s="16"/>
      <c r="E204" s="16"/>
      <c r="F204" s="16"/>
      <c r="G204" s="17"/>
    </row>
    <row r="205" spans="1:7" x14ac:dyDescent="0.2">
      <c r="A205" s="18" t="s">
        <v>13</v>
      </c>
      <c r="B205" s="15" t="s">
        <v>14</v>
      </c>
      <c r="C205" s="16">
        <v>2242568.6</v>
      </c>
      <c r="D205" s="16">
        <v>2670239.5</v>
      </c>
      <c r="E205" s="16">
        <v>2540362.7999999998</v>
      </c>
      <c r="F205" s="16">
        <v>-129876.7</v>
      </c>
      <c r="G205" s="17" t="s">
        <v>279</v>
      </c>
    </row>
    <row r="206" spans="1:7" ht="25.5" x14ac:dyDescent="0.2">
      <c r="A206" s="32" t="s">
        <v>37</v>
      </c>
      <c r="B206" s="15"/>
      <c r="C206" s="26"/>
      <c r="D206" s="26">
        <v>200000</v>
      </c>
      <c r="E206" s="26">
        <v>199735.4</v>
      </c>
      <c r="F206" s="26">
        <f>E206-D206</f>
        <v>-264.60000000000582</v>
      </c>
      <c r="G206" s="33">
        <f>E206/D206*100</f>
        <v>99.867699999999999</v>
      </c>
    </row>
    <row r="207" spans="1:7" ht="13.5" x14ac:dyDescent="0.25">
      <c r="A207" s="19" t="s">
        <v>16</v>
      </c>
      <c r="B207" s="15" t="s">
        <v>17</v>
      </c>
      <c r="C207" s="16"/>
      <c r="D207" s="16"/>
      <c r="E207" s="16"/>
      <c r="F207" s="16"/>
      <c r="G207" s="17" t="s">
        <v>18</v>
      </c>
    </row>
    <row r="208" spans="1:7" x14ac:dyDescent="0.2">
      <c r="A208" s="20" t="s">
        <v>19</v>
      </c>
      <c r="B208" s="21" t="s">
        <v>18</v>
      </c>
      <c r="C208" s="22"/>
      <c r="D208" s="22">
        <v>1285.7</v>
      </c>
      <c r="E208" s="22"/>
      <c r="F208" s="22">
        <v>-1285.7</v>
      </c>
      <c r="G208" s="23" t="s">
        <v>18</v>
      </c>
    </row>
    <row r="209" spans="1:7" x14ac:dyDescent="0.2">
      <c r="A209" s="24" t="s">
        <v>115</v>
      </c>
      <c r="B209" s="21" t="s">
        <v>116</v>
      </c>
      <c r="C209" s="22"/>
      <c r="D209" s="22">
        <v>1285.7</v>
      </c>
      <c r="E209" s="22"/>
      <c r="F209" s="22">
        <v>-1285.7</v>
      </c>
      <c r="G209" s="23" t="s">
        <v>18</v>
      </c>
    </row>
    <row r="210" spans="1:7" ht="13.5" x14ac:dyDescent="0.25">
      <c r="A210" s="19" t="s">
        <v>52</v>
      </c>
      <c r="B210" s="15" t="s">
        <v>53</v>
      </c>
      <c r="C210" s="16"/>
      <c r="D210" s="16"/>
      <c r="E210" s="16"/>
      <c r="F210" s="16"/>
      <c r="G210" s="17" t="s">
        <v>18</v>
      </c>
    </row>
    <row r="211" spans="1:7" x14ac:dyDescent="0.2">
      <c r="A211" s="20" t="s">
        <v>19</v>
      </c>
      <c r="B211" s="21" t="s">
        <v>18</v>
      </c>
      <c r="C211" s="22">
        <v>2241244.2000000002</v>
      </c>
      <c r="D211" s="22">
        <v>2666822.2000000002</v>
      </c>
      <c r="E211" s="22">
        <v>2538374.9</v>
      </c>
      <c r="F211" s="22">
        <v>-128447.3</v>
      </c>
      <c r="G211" s="23" t="s">
        <v>234</v>
      </c>
    </row>
    <row r="212" spans="1:7" ht="25.5" x14ac:dyDescent="0.2">
      <c r="A212" s="32" t="s">
        <v>37</v>
      </c>
      <c r="B212" s="21"/>
      <c r="C212" s="22"/>
      <c r="D212" s="22">
        <v>200000</v>
      </c>
      <c r="E212" s="22">
        <v>199735.4</v>
      </c>
      <c r="F212" s="22">
        <f>E212-D212</f>
        <v>-264.60000000000582</v>
      </c>
      <c r="G212" s="29">
        <f>E212/D212*100</f>
        <v>99.867699999999999</v>
      </c>
    </row>
    <row r="213" spans="1:7" x14ac:dyDescent="0.2">
      <c r="A213" s="24" t="s">
        <v>280</v>
      </c>
      <c r="B213" s="21" t="s">
        <v>281</v>
      </c>
      <c r="C213" s="22">
        <v>21091.5</v>
      </c>
      <c r="D213" s="22">
        <v>32866.800000000003</v>
      </c>
      <c r="E213" s="22">
        <v>26232.5</v>
      </c>
      <c r="F213" s="22">
        <v>-6634.3</v>
      </c>
      <c r="G213" s="23" t="s">
        <v>282</v>
      </c>
    </row>
    <row r="214" spans="1:7" x14ac:dyDescent="0.2">
      <c r="A214" s="24" t="s">
        <v>283</v>
      </c>
      <c r="B214" s="21" t="s">
        <v>284</v>
      </c>
      <c r="C214" s="22">
        <v>466549.3</v>
      </c>
      <c r="D214" s="22">
        <v>474808</v>
      </c>
      <c r="E214" s="22">
        <v>416573.2</v>
      </c>
      <c r="F214" s="22">
        <v>-58234.8</v>
      </c>
      <c r="G214" s="23" t="s">
        <v>285</v>
      </c>
    </row>
    <row r="215" spans="1:7" x14ac:dyDescent="0.2">
      <c r="A215" s="24" t="s">
        <v>286</v>
      </c>
      <c r="B215" s="21" t="s">
        <v>287</v>
      </c>
      <c r="C215" s="22">
        <v>7600</v>
      </c>
      <c r="D215" s="22">
        <v>7600</v>
      </c>
      <c r="E215" s="22">
        <v>7600</v>
      </c>
      <c r="F215" s="22"/>
      <c r="G215" s="23" t="s">
        <v>108</v>
      </c>
    </row>
    <row r="216" spans="1:7" x14ac:dyDescent="0.2">
      <c r="A216" s="24" t="s">
        <v>288</v>
      </c>
      <c r="B216" s="21" t="s">
        <v>289</v>
      </c>
      <c r="C216" s="22">
        <v>42331.8</v>
      </c>
      <c r="D216" s="22">
        <v>42410.9</v>
      </c>
      <c r="E216" s="22">
        <v>39889.599999999999</v>
      </c>
      <c r="F216" s="22">
        <v>-2521.3000000000002</v>
      </c>
      <c r="G216" s="23" t="s">
        <v>290</v>
      </c>
    </row>
    <row r="217" spans="1:7" x14ac:dyDescent="0.2">
      <c r="A217" s="24" t="s">
        <v>291</v>
      </c>
      <c r="B217" s="21" t="s">
        <v>292</v>
      </c>
      <c r="C217" s="22">
        <v>1502880.5</v>
      </c>
      <c r="D217" s="22">
        <v>1906611.5</v>
      </c>
      <c r="E217" s="22">
        <v>1899945.4</v>
      </c>
      <c r="F217" s="22">
        <v>-6666.1</v>
      </c>
      <c r="G217" s="23" t="s">
        <v>255</v>
      </c>
    </row>
    <row r="218" spans="1:7" x14ac:dyDescent="0.2">
      <c r="A218" s="24" t="s">
        <v>293</v>
      </c>
      <c r="B218" s="21" t="s">
        <v>294</v>
      </c>
      <c r="C218" s="22">
        <v>95220.4</v>
      </c>
      <c r="D218" s="22">
        <v>81209.7</v>
      </c>
      <c r="E218" s="22">
        <v>40970.9</v>
      </c>
      <c r="F218" s="22">
        <v>-40238.800000000003</v>
      </c>
      <c r="G218" s="23" t="s">
        <v>295</v>
      </c>
    </row>
    <row r="219" spans="1:7" ht="25.5" x14ac:dyDescent="0.2">
      <c r="A219" s="24" t="s">
        <v>296</v>
      </c>
      <c r="B219" s="21" t="s">
        <v>297</v>
      </c>
      <c r="C219" s="22">
        <v>100570.7</v>
      </c>
      <c r="D219" s="22">
        <v>115313.3</v>
      </c>
      <c r="E219" s="22">
        <v>106694.3</v>
      </c>
      <c r="F219" s="22">
        <v>-8619</v>
      </c>
      <c r="G219" s="23" t="s">
        <v>298</v>
      </c>
    </row>
    <row r="220" spans="1:7" x14ac:dyDescent="0.2">
      <c r="A220" s="24" t="s">
        <v>299</v>
      </c>
      <c r="B220" s="21" t="s">
        <v>300</v>
      </c>
      <c r="C220" s="22">
        <v>5000</v>
      </c>
      <c r="D220" s="22">
        <v>6002</v>
      </c>
      <c r="E220" s="22">
        <v>469.1</v>
      </c>
      <c r="F220" s="22">
        <v>-5532.9</v>
      </c>
      <c r="G220" s="23" t="s">
        <v>301</v>
      </c>
    </row>
    <row r="221" spans="1:7" ht="13.5" x14ac:dyDescent="0.25">
      <c r="A221" s="19" t="s">
        <v>151</v>
      </c>
      <c r="B221" s="15" t="s">
        <v>152</v>
      </c>
      <c r="C221" s="16"/>
      <c r="D221" s="16"/>
      <c r="E221" s="16"/>
      <c r="F221" s="16"/>
      <c r="G221" s="17" t="s">
        <v>18</v>
      </c>
    </row>
    <row r="222" spans="1:7" x14ac:dyDescent="0.2">
      <c r="A222" s="20" t="s">
        <v>19</v>
      </c>
      <c r="B222" s="21" t="s">
        <v>18</v>
      </c>
      <c r="C222" s="22">
        <v>1324.4</v>
      </c>
      <c r="D222" s="22">
        <v>1807.4</v>
      </c>
      <c r="E222" s="22">
        <v>1777.6</v>
      </c>
      <c r="F222" s="22">
        <v>-29.8</v>
      </c>
      <c r="G222" s="23" t="s">
        <v>107</v>
      </c>
    </row>
    <row r="223" spans="1:7" x14ac:dyDescent="0.2">
      <c r="A223" s="24" t="s">
        <v>302</v>
      </c>
      <c r="B223" s="21" t="s">
        <v>303</v>
      </c>
      <c r="C223" s="22">
        <v>1324.4</v>
      </c>
      <c r="D223" s="22">
        <v>1807.4</v>
      </c>
      <c r="E223" s="22">
        <v>1777.6</v>
      </c>
      <c r="F223" s="22">
        <v>-29.8</v>
      </c>
      <c r="G223" s="23" t="s">
        <v>107</v>
      </c>
    </row>
    <row r="224" spans="1:7" ht="13.5" x14ac:dyDescent="0.25">
      <c r="A224" s="19" t="s">
        <v>64</v>
      </c>
      <c r="B224" s="15" t="s">
        <v>65</v>
      </c>
      <c r="C224" s="16"/>
      <c r="D224" s="16"/>
      <c r="E224" s="16"/>
      <c r="F224" s="16"/>
      <c r="G224" s="17" t="s">
        <v>18</v>
      </c>
    </row>
    <row r="225" spans="1:7" x14ac:dyDescent="0.2">
      <c r="A225" s="20" t="s">
        <v>19</v>
      </c>
      <c r="B225" s="21" t="s">
        <v>18</v>
      </c>
      <c r="C225" s="22"/>
      <c r="D225" s="22">
        <v>324.2</v>
      </c>
      <c r="E225" s="22">
        <v>210.3</v>
      </c>
      <c r="F225" s="22">
        <v>-113.9</v>
      </c>
      <c r="G225" s="23" t="s">
        <v>304</v>
      </c>
    </row>
    <row r="226" spans="1:7" x14ac:dyDescent="0.2">
      <c r="A226" s="24" t="s">
        <v>66</v>
      </c>
      <c r="B226" s="21" t="s">
        <v>305</v>
      </c>
      <c r="C226" s="22"/>
      <c r="D226" s="22">
        <v>324.2</v>
      </c>
      <c r="E226" s="22">
        <v>210.3</v>
      </c>
      <c r="F226" s="22">
        <v>-113.9</v>
      </c>
      <c r="G226" s="23" t="s">
        <v>304</v>
      </c>
    </row>
    <row r="227" spans="1:7" x14ac:dyDescent="0.2">
      <c r="A227" s="24"/>
      <c r="B227" s="21"/>
      <c r="C227" s="22"/>
      <c r="D227" s="22"/>
      <c r="E227" s="22"/>
      <c r="F227" s="22"/>
      <c r="G227" s="23"/>
    </row>
    <row r="228" spans="1:7" ht="14.25" x14ac:dyDescent="0.2">
      <c r="A228" s="14" t="s">
        <v>306</v>
      </c>
      <c r="B228" s="15" t="s">
        <v>307</v>
      </c>
      <c r="C228" s="16"/>
      <c r="D228" s="16"/>
      <c r="E228" s="16"/>
      <c r="F228" s="16"/>
      <c r="G228" s="17"/>
    </row>
    <row r="229" spans="1:7" x14ac:dyDescent="0.2">
      <c r="A229" s="18" t="s">
        <v>13</v>
      </c>
      <c r="B229" s="15" t="s">
        <v>14</v>
      </c>
      <c r="C229" s="16">
        <v>594812.1</v>
      </c>
      <c r="D229" s="16">
        <v>517763.9</v>
      </c>
      <c r="E229" s="16">
        <v>447598.6</v>
      </c>
      <c r="F229" s="16">
        <v>-70165.3</v>
      </c>
      <c r="G229" s="17" t="s">
        <v>170</v>
      </c>
    </row>
    <row r="230" spans="1:7" ht="13.5" x14ac:dyDescent="0.25">
      <c r="A230" s="19" t="s">
        <v>52</v>
      </c>
      <c r="B230" s="15" t="s">
        <v>53</v>
      </c>
      <c r="C230" s="16"/>
      <c r="D230" s="16"/>
      <c r="E230" s="16"/>
      <c r="F230" s="16"/>
      <c r="G230" s="17" t="s">
        <v>18</v>
      </c>
    </row>
    <row r="231" spans="1:7" x14ac:dyDescent="0.2">
      <c r="A231" s="20" t="s">
        <v>19</v>
      </c>
      <c r="B231" s="21" t="s">
        <v>18</v>
      </c>
      <c r="C231" s="22">
        <v>85368.7</v>
      </c>
      <c r="D231" s="22">
        <v>173300.9</v>
      </c>
      <c r="E231" s="22">
        <v>148399.79999999999</v>
      </c>
      <c r="F231" s="22">
        <v>-24901.1</v>
      </c>
      <c r="G231" s="23" t="s">
        <v>308</v>
      </c>
    </row>
    <row r="232" spans="1:7" x14ac:dyDescent="0.2">
      <c r="A232" s="24" t="s">
        <v>309</v>
      </c>
      <c r="B232" s="21" t="s">
        <v>310</v>
      </c>
      <c r="C232" s="22">
        <v>10422.5</v>
      </c>
      <c r="D232" s="22">
        <v>8185.7</v>
      </c>
      <c r="E232" s="22">
        <v>7766.8</v>
      </c>
      <c r="F232" s="22">
        <v>-418.9</v>
      </c>
      <c r="G232" s="23" t="s">
        <v>311</v>
      </c>
    </row>
    <row r="233" spans="1:7" x14ac:dyDescent="0.2">
      <c r="A233" s="24" t="s">
        <v>312</v>
      </c>
      <c r="B233" s="21" t="s">
        <v>313</v>
      </c>
      <c r="C233" s="22">
        <v>6584.8</v>
      </c>
      <c r="D233" s="22">
        <v>7237</v>
      </c>
      <c r="E233" s="22">
        <v>7237</v>
      </c>
      <c r="F233" s="22"/>
      <c r="G233" s="23" t="s">
        <v>108</v>
      </c>
    </row>
    <row r="234" spans="1:7" ht="25.5" x14ac:dyDescent="0.2">
      <c r="A234" s="24" t="s">
        <v>314</v>
      </c>
      <c r="B234" s="21" t="s">
        <v>315</v>
      </c>
      <c r="C234" s="22">
        <v>51000</v>
      </c>
      <c r="D234" s="22">
        <v>139504.79999999999</v>
      </c>
      <c r="E234" s="22">
        <v>115733.2</v>
      </c>
      <c r="F234" s="22">
        <v>-23771.599999999999</v>
      </c>
      <c r="G234" s="23" t="s">
        <v>316</v>
      </c>
    </row>
    <row r="235" spans="1:7" x14ac:dyDescent="0.2">
      <c r="A235" s="24" t="s">
        <v>317</v>
      </c>
      <c r="B235" s="21" t="s">
        <v>318</v>
      </c>
      <c r="C235" s="22">
        <v>10000</v>
      </c>
      <c r="D235" s="22">
        <v>10000</v>
      </c>
      <c r="E235" s="22">
        <v>10000</v>
      </c>
      <c r="F235" s="22"/>
      <c r="G235" s="23" t="s">
        <v>108</v>
      </c>
    </row>
    <row r="236" spans="1:7" x14ac:dyDescent="0.2">
      <c r="A236" s="24" t="s">
        <v>319</v>
      </c>
      <c r="B236" s="21" t="s">
        <v>320</v>
      </c>
      <c r="C236" s="22">
        <v>3580.4</v>
      </c>
      <c r="D236" s="22">
        <v>4079.6</v>
      </c>
      <c r="E236" s="22">
        <v>3388.3</v>
      </c>
      <c r="F236" s="22">
        <v>-691.3</v>
      </c>
      <c r="G236" s="23" t="s">
        <v>321</v>
      </c>
    </row>
    <row r="237" spans="1:7" x14ac:dyDescent="0.2">
      <c r="A237" s="24" t="s">
        <v>322</v>
      </c>
      <c r="B237" s="21" t="s">
        <v>323</v>
      </c>
      <c r="C237" s="22">
        <v>3781</v>
      </c>
      <c r="D237" s="22">
        <v>4293.8</v>
      </c>
      <c r="E237" s="22">
        <v>4274.5</v>
      </c>
      <c r="F237" s="22">
        <v>-19.3</v>
      </c>
      <c r="G237" s="23" t="s">
        <v>229</v>
      </c>
    </row>
    <row r="238" spans="1:7" ht="13.5" x14ac:dyDescent="0.25">
      <c r="A238" s="19" t="s">
        <v>151</v>
      </c>
      <c r="B238" s="15" t="s">
        <v>152</v>
      </c>
      <c r="C238" s="16"/>
      <c r="D238" s="16"/>
      <c r="E238" s="16"/>
      <c r="F238" s="16"/>
      <c r="G238" s="17" t="s">
        <v>18</v>
      </c>
    </row>
    <row r="239" spans="1:7" x14ac:dyDescent="0.2">
      <c r="A239" s="20" t="s">
        <v>19</v>
      </c>
      <c r="B239" s="21" t="s">
        <v>18</v>
      </c>
      <c r="C239" s="22">
        <v>416365.9</v>
      </c>
      <c r="D239" s="22">
        <v>289157.09999999998</v>
      </c>
      <c r="E239" s="22">
        <v>266053.40000000002</v>
      </c>
      <c r="F239" s="22">
        <v>-23103.7</v>
      </c>
      <c r="G239" s="23" t="s">
        <v>324</v>
      </c>
    </row>
    <row r="240" spans="1:7" x14ac:dyDescent="0.2">
      <c r="A240" s="24" t="s">
        <v>325</v>
      </c>
      <c r="B240" s="21" t="s">
        <v>326</v>
      </c>
      <c r="C240" s="22">
        <v>36090.199999999997</v>
      </c>
      <c r="D240" s="22">
        <v>36154.699999999997</v>
      </c>
      <c r="E240" s="22">
        <v>35836.800000000003</v>
      </c>
      <c r="F240" s="22">
        <v>-317.89999999999998</v>
      </c>
      <c r="G240" s="23" t="s">
        <v>190</v>
      </c>
    </row>
    <row r="241" spans="1:7" x14ac:dyDescent="0.2">
      <c r="A241" s="24" t="s">
        <v>327</v>
      </c>
      <c r="B241" s="21" t="s">
        <v>328</v>
      </c>
      <c r="C241" s="22">
        <v>43643.9</v>
      </c>
      <c r="D241" s="22">
        <v>51287.3</v>
      </c>
      <c r="E241" s="22">
        <v>47243.5</v>
      </c>
      <c r="F241" s="22">
        <v>-4043.8</v>
      </c>
      <c r="G241" s="23" t="s">
        <v>329</v>
      </c>
    </row>
    <row r="242" spans="1:7" x14ac:dyDescent="0.2">
      <c r="A242" s="24" t="s">
        <v>330</v>
      </c>
      <c r="B242" s="21" t="s">
        <v>331</v>
      </c>
      <c r="C242" s="22">
        <v>97565.3</v>
      </c>
      <c r="D242" s="22">
        <v>11521.7</v>
      </c>
      <c r="E242" s="22">
        <v>4962.8999999999996</v>
      </c>
      <c r="F242" s="22">
        <v>-6558.8</v>
      </c>
      <c r="G242" s="23" t="s">
        <v>332</v>
      </c>
    </row>
    <row r="243" spans="1:7" x14ac:dyDescent="0.2">
      <c r="A243" s="24" t="s">
        <v>333</v>
      </c>
      <c r="B243" s="21" t="s">
        <v>334</v>
      </c>
      <c r="C243" s="22">
        <v>49917.9</v>
      </c>
      <c r="D243" s="22">
        <v>53441.599999999999</v>
      </c>
      <c r="E243" s="22">
        <v>53378.3</v>
      </c>
      <c r="F243" s="22">
        <v>-63.3</v>
      </c>
      <c r="G243" s="23" t="s">
        <v>33</v>
      </c>
    </row>
    <row r="244" spans="1:7" x14ac:dyDescent="0.2">
      <c r="A244" s="24" t="s">
        <v>335</v>
      </c>
      <c r="B244" s="21" t="s">
        <v>336</v>
      </c>
      <c r="C244" s="22">
        <v>150386.1</v>
      </c>
      <c r="D244" s="22">
        <v>119942.3</v>
      </c>
      <c r="E244" s="22">
        <v>114296</v>
      </c>
      <c r="F244" s="22">
        <v>-5646.3</v>
      </c>
      <c r="G244" s="23" t="s">
        <v>337</v>
      </c>
    </row>
    <row r="245" spans="1:7" x14ac:dyDescent="0.2">
      <c r="A245" s="24" t="s">
        <v>338</v>
      </c>
      <c r="B245" s="21" t="s">
        <v>339</v>
      </c>
      <c r="C245" s="22">
        <v>32948.300000000003</v>
      </c>
      <c r="D245" s="22">
        <v>7864.9</v>
      </c>
      <c r="E245" s="22">
        <v>2538</v>
      </c>
      <c r="F245" s="22">
        <v>-5326.9</v>
      </c>
      <c r="G245" s="23" t="s">
        <v>340</v>
      </c>
    </row>
    <row r="246" spans="1:7" x14ac:dyDescent="0.2">
      <c r="A246" s="24" t="s">
        <v>341</v>
      </c>
      <c r="B246" s="21" t="s">
        <v>342</v>
      </c>
      <c r="C246" s="22">
        <v>3204.3</v>
      </c>
      <c r="D246" s="22">
        <v>3310</v>
      </c>
      <c r="E246" s="22">
        <v>2957.5</v>
      </c>
      <c r="F246" s="22">
        <v>-352.5</v>
      </c>
      <c r="G246" s="23" t="s">
        <v>208</v>
      </c>
    </row>
    <row r="247" spans="1:7" x14ac:dyDescent="0.2">
      <c r="A247" s="24" t="s">
        <v>343</v>
      </c>
      <c r="B247" s="21" t="s">
        <v>344</v>
      </c>
      <c r="C247" s="22">
        <v>2609.9</v>
      </c>
      <c r="D247" s="22">
        <v>5634.6</v>
      </c>
      <c r="E247" s="22">
        <v>4840.3999999999996</v>
      </c>
      <c r="F247" s="22">
        <v>-794.2</v>
      </c>
      <c r="G247" s="23" t="s">
        <v>345</v>
      </c>
    </row>
    <row r="248" spans="1:7" ht="13.5" x14ac:dyDescent="0.25">
      <c r="A248" s="19" t="s">
        <v>60</v>
      </c>
      <c r="B248" s="15" t="s">
        <v>61</v>
      </c>
      <c r="C248" s="16"/>
      <c r="D248" s="16"/>
      <c r="E248" s="16"/>
      <c r="F248" s="16"/>
      <c r="G248" s="17" t="s">
        <v>18</v>
      </c>
    </row>
    <row r="249" spans="1:7" x14ac:dyDescent="0.2">
      <c r="A249" s="20" t="s">
        <v>19</v>
      </c>
      <c r="B249" s="21" t="s">
        <v>18</v>
      </c>
      <c r="C249" s="22">
        <v>93077.5</v>
      </c>
      <c r="D249" s="22">
        <v>55305.9</v>
      </c>
      <c r="E249" s="22">
        <v>33145.5</v>
      </c>
      <c r="F249" s="22">
        <v>-22160.400000000001</v>
      </c>
      <c r="G249" s="23" t="s">
        <v>346</v>
      </c>
    </row>
    <row r="250" spans="1:7" x14ac:dyDescent="0.2">
      <c r="A250" s="24" t="s">
        <v>62</v>
      </c>
      <c r="B250" s="21" t="s">
        <v>258</v>
      </c>
      <c r="C250" s="22">
        <v>93077.5</v>
      </c>
      <c r="D250" s="22">
        <v>55305.9</v>
      </c>
      <c r="E250" s="22">
        <v>33145.5</v>
      </c>
      <c r="F250" s="22">
        <v>-22160.400000000001</v>
      </c>
      <c r="G250" s="23" t="s">
        <v>346</v>
      </c>
    </row>
    <row r="251" spans="1:7" x14ac:dyDescent="0.2">
      <c r="A251" s="24"/>
      <c r="B251" s="21"/>
      <c r="C251" s="22"/>
      <c r="D251" s="22"/>
      <c r="E251" s="22"/>
      <c r="F251" s="22"/>
      <c r="G251" s="23"/>
    </row>
    <row r="252" spans="1:7" ht="14.25" x14ac:dyDescent="0.2">
      <c r="A252" s="14" t="s">
        <v>347</v>
      </c>
      <c r="B252" s="15" t="s">
        <v>348</v>
      </c>
      <c r="C252" s="16"/>
      <c r="D252" s="16"/>
      <c r="E252" s="16"/>
      <c r="F252" s="16"/>
      <c r="G252" s="17"/>
    </row>
    <row r="253" spans="1:7" x14ac:dyDescent="0.2">
      <c r="A253" s="18" t="s">
        <v>13</v>
      </c>
      <c r="B253" s="15" t="s">
        <v>14</v>
      </c>
      <c r="C253" s="16">
        <v>3085214.1</v>
      </c>
      <c r="D253" s="16">
        <v>3209127.2</v>
      </c>
      <c r="E253" s="16">
        <v>3041319.4</v>
      </c>
      <c r="F253" s="16">
        <f>E253-D253</f>
        <v>-167807.80000000028</v>
      </c>
      <c r="G253" s="25">
        <f>E253/D253*100</f>
        <v>94.770920890888959</v>
      </c>
    </row>
    <row r="254" spans="1:7" ht="25.5" x14ac:dyDescent="0.2">
      <c r="A254" s="32" t="s">
        <v>37</v>
      </c>
      <c r="B254" s="15"/>
      <c r="C254" s="16"/>
      <c r="D254" s="26">
        <f>SUM(D271+D277)</f>
        <v>1462.9</v>
      </c>
      <c r="E254" s="26">
        <f>SUM(E271+E277)</f>
        <v>1364.5</v>
      </c>
      <c r="F254" s="26">
        <f>E254-D254</f>
        <v>-98.400000000000091</v>
      </c>
      <c r="G254" s="33">
        <f>E254/D254*100</f>
        <v>93.273634561487455</v>
      </c>
    </row>
    <row r="255" spans="1:7" ht="13.5" x14ac:dyDescent="0.25">
      <c r="A255" s="19" t="s">
        <v>16</v>
      </c>
      <c r="B255" s="15" t="s">
        <v>17</v>
      </c>
      <c r="C255" s="16"/>
      <c r="D255" s="16"/>
      <c r="E255" s="16"/>
      <c r="F255" s="16"/>
      <c r="G255" s="17" t="s">
        <v>18</v>
      </c>
    </row>
    <row r="256" spans="1:7" x14ac:dyDescent="0.2">
      <c r="A256" s="20" t="s">
        <v>19</v>
      </c>
      <c r="B256" s="21" t="s">
        <v>18</v>
      </c>
      <c r="C256" s="22">
        <v>79551.5</v>
      </c>
      <c r="D256" s="22">
        <v>75866.399999999994</v>
      </c>
      <c r="E256" s="22">
        <v>62648</v>
      </c>
      <c r="F256" s="22">
        <f>E256-D256</f>
        <v>-13218.399999999994</v>
      </c>
      <c r="G256" s="29">
        <f>E256/D256*100</f>
        <v>82.576740164288807</v>
      </c>
    </row>
    <row r="257" spans="1:7" ht="25.5" x14ac:dyDescent="0.2">
      <c r="A257" s="24" t="s">
        <v>349</v>
      </c>
      <c r="B257" s="21" t="s">
        <v>350</v>
      </c>
      <c r="C257" s="22">
        <v>27838.2</v>
      </c>
      <c r="D257" s="22">
        <v>25783.599999999999</v>
      </c>
      <c r="E257" s="22">
        <v>24888.7</v>
      </c>
      <c r="F257" s="22">
        <v>-894.9</v>
      </c>
      <c r="G257" s="23" t="s">
        <v>351</v>
      </c>
    </row>
    <row r="258" spans="1:7" ht="25.5" x14ac:dyDescent="0.2">
      <c r="A258" s="24" t="s">
        <v>352</v>
      </c>
      <c r="B258" s="21" t="s">
        <v>353</v>
      </c>
      <c r="C258" s="22">
        <v>12003.8</v>
      </c>
      <c r="D258" s="22">
        <v>11432.5</v>
      </c>
      <c r="E258" s="22">
        <v>11358</v>
      </c>
      <c r="F258" s="22">
        <v>-74.5</v>
      </c>
      <c r="G258" s="23" t="s">
        <v>354</v>
      </c>
    </row>
    <row r="259" spans="1:7" x14ac:dyDescent="0.2">
      <c r="A259" s="24" t="s">
        <v>115</v>
      </c>
      <c r="B259" s="21" t="s">
        <v>116</v>
      </c>
      <c r="C259" s="22">
        <v>107</v>
      </c>
      <c r="D259" s="22">
        <v>24378.799999999999</v>
      </c>
      <c r="E259" s="22">
        <v>12488.1</v>
      </c>
      <c r="F259" s="22">
        <f>E259-D259</f>
        <v>-11890.699999999999</v>
      </c>
      <c r="G259" s="29">
        <f>E259/D259*100</f>
        <v>51.2252448849</v>
      </c>
    </row>
    <row r="260" spans="1:7" x14ac:dyDescent="0.2">
      <c r="A260" s="24" t="s">
        <v>355</v>
      </c>
      <c r="B260" s="21" t="s">
        <v>356</v>
      </c>
      <c r="C260" s="22">
        <v>39602.5</v>
      </c>
      <c r="D260" s="22">
        <v>14271.5</v>
      </c>
      <c r="E260" s="22">
        <v>13913.3</v>
      </c>
      <c r="F260" s="22">
        <v>-358.2</v>
      </c>
      <c r="G260" s="23" t="s">
        <v>142</v>
      </c>
    </row>
    <row r="261" spans="1:7" ht="13.5" x14ac:dyDescent="0.25">
      <c r="A261" s="19" t="s">
        <v>52</v>
      </c>
      <c r="B261" s="15" t="s">
        <v>53</v>
      </c>
      <c r="C261" s="16"/>
      <c r="D261" s="16"/>
      <c r="E261" s="16"/>
      <c r="F261" s="16"/>
      <c r="G261" s="17" t="s">
        <v>18</v>
      </c>
    </row>
    <row r="262" spans="1:7" x14ac:dyDescent="0.2">
      <c r="A262" s="20" t="s">
        <v>19</v>
      </c>
      <c r="B262" s="21" t="s">
        <v>18</v>
      </c>
      <c r="C262" s="22">
        <v>64055.9</v>
      </c>
      <c r="D262" s="22">
        <v>57594.6</v>
      </c>
      <c r="E262" s="22">
        <v>56262</v>
      </c>
      <c r="F262" s="22">
        <v>-1332.6</v>
      </c>
      <c r="G262" s="23" t="s">
        <v>56</v>
      </c>
    </row>
    <row r="263" spans="1:7" ht="38.25" x14ac:dyDescent="0.2">
      <c r="A263" s="24" t="s">
        <v>357</v>
      </c>
      <c r="B263" s="21" t="s">
        <v>358</v>
      </c>
      <c r="C263" s="22">
        <v>40758.800000000003</v>
      </c>
      <c r="D263" s="22">
        <v>34896</v>
      </c>
      <c r="E263" s="22">
        <v>34203.599999999999</v>
      </c>
      <c r="F263" s="22">
        <v>-692.4</v>
      </c>
      <c r="G263" s="23" t="s">
        <v>359</v>
      </c>
    </row>
    <row r="264" spans="1:7" ht="25.5" x14ac:dyDescent="0.2">
      <c r="A264" s="24" t="s">
        <v>296</v>
      </c>
      <c r="B264" s="21" t="s">
        <v>297</v>
      </c>
      <c r="C264" s="22">
        <v>22295.599999999999</v>
      </c>
      <c r="D264" s="22">
        <v>22698.6</v>
      </c>
      <c r="E264" s="22">
        <v>22058.400000000001</v>
      </c>
      <c r="F264" s="22">
        <v>-640.20000000000005</v>
      </c>
      <c r="G264" s="23" t="s">
        <v>360</v>
      </c>
    </row>
    <row r="265" spans="1:7" ht="25.5" x14ac:dyDescent="0.2">
      <c r="A265" s="24" t="s">
        <v>361</v>
      </c>
      <c r="B265" s="21" t="s">
        <v>362</v>
      </c>
      <c r="C265" s="22">
        <v>1001.5</v>
      </c>
      <c r="D265" s="22"/>
      <c r="E265" s="22"/>
      <c r="F265" s="22"/>
      <c r="G265" s="23" t="s">
        <v>18</v>
      </c>
    </row>
    <row r="266" spans="1:7" ht="13.5" x14ac:dyDescent="0.25">
      <c r="A266" s="19" t="s">
        <v>151</v>
      </c>
      <c r="B266" s="15" t="s">
        <v>152</v>
      </c>
      <c r="C266" s="16"/>
      <c r="D266" s="16"/>
      <c r="E266" s="16"/>
      <c r="F266" s="16"/>
      <c r="G266" s="17" t="s">
        <v>18</v>
      </c>
    </row>
    <row r="267" spans="1:7" x14ac:dyDescent="0.2">
      <c r="A267" s="20" t="s">
        <v>19</v>
      </c>
      <c r="B267" s="21" t="s">
        <v>18</v>
      </c>
      <c r="C267" s="22">
        <v>58844.6</v>
      </c>
      <c r="D267" s="22">
        <v>54955</v>
      </c>
      <c r="E267" s="22">
        <v>53444</v>
      </c>
      <c r="F267" s="22">
        <v>-1511</v>
      </c>
      <c r="G267" s="23" t="s">
        <v>363</v>
      </c>
    </row>
    <row r="268" spans="1:7" x14ac:dyDescent="0.2">
      <c r="A268" s="24" t="s">
        <v>302</v>
      </c>
      <c r="B268" s="21" t="s">
        <v>303</v>
      </c>
      <c r="C268" s="22">
        <v>58844.6</v>
      </c>
      <c r="D268" s="22">
        <v>54955</v>
      </c>
      <c r="E268" s="22">
        <v>53444</v>
      </c>
      <c r="F268" s="22">
        <v>-1511</v>
      </c>
      <c r="G268" s="23" t="s">
        <v>363</v>
      </c>
    </row>
    <row r="269" spans="1:7" ht="13.5" x14ac:dyDescent="0.25">
      <c r="A269" s="19" t="s">
        <v>364</v>
      </c>
      <c r="B269" s="15" t="s">
        <v>365</v>
      </c>
      <c r="C269" s="16"/>
      <c r="D269" s="16"/>
      <c r="E269" s="16"/>
      <c r="F269" s="16"/>
      <c r="G269" s="17" t="s">
        <v>18</v>
      </c>
    </row>
    <row r="270" spans="1:7" x14ac:dyDescent="0.2">
      <c r="A270" s="20" t="s">
        <v>19</v>
      </c>
      <c r="B270" s="21" t="s">
        <v>18</v>
      </c>
      <c r="C270" s="22">
        <v>196713</v>
      </c>
      <c r="D270" s="22">
        <v>253829</v>
      </c>
      <c r="E270" s="22">
        <v>242227.3</v>
      </c>
      <c r="F270" s="22">
        <v>-11601.7</v>
      </c>
      <c r="G270" s="23" t="s">
        <v>366</v>
      </c>
    </row>
    <row r="271" spans="1:7" ht="25.5" x14ac:dyDescent="0.2">
      <c r="A271" s="32" t="s">
        <v>37</v>
      </c>
      <c r="B271" s="21"/>
      <c r="C271" s="22"/>
      <c r="D271" s="22">
        <v>82.9</v>
      </c>
      <c r="E271" s="22">
        <v>82.9</v>
      </c>
      <c r="F271" s="22"/>
      <c r="G271" s="23"/>
    </row>
    <row r="272" spans="1:7" x14ac:dyDescent="0.2">
      <c r="A272" s="24" t="s">
        <v>367</v>
      </c>
      <c r="B272" s="21" t="s">
        <v>368</v>
      </c>
      <c r="C272" s="22">
        <v>3863.6</v>
      </c>
      <c r="D272" s="22">
        <v>14800.3</v>
      </c>
      <c r="E272" s="22">
        <v>10971.9</v>
      </c>
      <c r="F272" s="22">
        <v>-3828.4</v>
      </c>
      <c r="G272" s="23" t="s">
        <v>369</v>
      </c>
    </row>
    <row r="273" spans="1:7" x14ac:dyDescent="0.2">
      <c r="A273" s="24" t="s">
        <v>370</v>
      </c>
      <c r="B273" s="21" t="s">
        <v>371</v>
      </c>
      <c r="C273" s="22">
        <v>178745.2</v>
      </c>
      <c r="D273" s="22">
        <v>221624.5</v>
      </c>
      <c r="E273" s="22">
        <v>218055</v>
      </c>
      <c r="F273" s="22">
        <v>-3569.5</v>
      </c>
      <c r="G273" s="23" t="s">
        <v>107</v>
      </c>
    </row>
    <row r="274" spans="1:7" x14ac:dyDescent="0.2">
      <c r="A274" s="24" t="s">
        <v>372</v>
      </c>
      <c r="B274" s="21" t="s">
        <v>373</v>
      </c>
      <c r="C274" s="22">
        <v>14104.2</v>
      </c>
      <c r="D274" s="22">
        <v>17404.2</v>
      </c>
      <c r="E274" s="22">
        <v>13200.3</v>
      </c>
      <c r="F274" s="22">
        <v>-4203.8999999999996</v>
      </c>
      <c r="G274" s="23" t="s">
        <v>374</v>
      </c>
    </row>
    <row r="275" spans="1:7" ht="13.5" x14ac:dyDescent="0.25">
      <c r="A275" s="19" t="s">
        <v>64</v>
      </c>
      <c r="B275" s="15" t="s">
        <v>65</v>
      </c>
      <c r="C275" s="16"/>
      <c r="D275" s="16"/>
      <c r="E275" s="16"/>
      <c r="F275" s="16"/>
      <c r="G275" s="17" t="s">
        <v>18</v>
      </c>
    </row>
    <row r="276" spans="1:7" x14ac:dyDescent="0.2">
      <c r="A276" s="20" t="s">
        <v>19</v>
      </c>
      <c r="B276" s="21" t="s">
        <v>18</v>
      </c>
      <c r="C276" s="22">
        <v>2686049.1</v>
      </c>
      <c r="D276" s="22">
        <v>2766882.2</v>
      </c>
      <c r="E276" s="22">
        <v>2626738.1</v>
      </c>
      <c r="F276" s="22">
        <v>-140144.1</v>
      </c>
      <c r="G276" s="23" t="s">
        <v>311</v>
      </c>
    </row>
    <row r="277" spans="1:7" ht="25.5" x14ac:dyDescent="0.2">
      <c r="A277" s="32" t="s">
        <v>37</v>
      </c>
      <c r="B277" s="21"/>
      <c r="C277" s="22"/>
      <c r="D277" s="22">
        <v>1380</v>
      </c>
      <c r="E277" s="22">
        <v>1281.5999999999999</v>
      </c>
      <c r="F277" s="22">
        <f>E277-D277</f>
        <v>-98.400000000000091</v>
      </c>
      <c r="G277" s="29">
        <f>E277/D277*100</f>
        <v>92.869565217391298</v>
      </c>
    </row>
    <row r="278" spans="1:7" x14ac:dyDescent="0.2">
      <c r="A278" s="24" t="s">
        <v>375</v>
      </c>
      <c r="B278" s="21" t="s">
        <v>376</v>
      </c>
      <c r="C278" s="22">
        <v>49019.8</v>
      </c>
      <c r="D278" s="22">
        <v>33834.6</v>
      </c>
      <c r="E278" s="22">
        <v>28414.5</v>
      </c>
      <c r="F278" s="22">
        <v>-5420.1</v>
      </c>
      <c r="G278" s="23" t="s">
        <v>377</v>
      </c>
    </row>
    <row r="279" spans="1:7" x14ac:dyDescent="0.2">
      <c r="A279" s="24" t="s">
        <v>271</v>
      </c>
      <c r="B279" s="21" t="s">
        <v>272</v>
      </c>
      <c r="C279" s="22">
        <v>12767.8</v>
      </c>
      <c r="D279" s="22">
        <v>11448.8</v>
      </c>
      <c r="E279" s="22">
        <v>10710.8</v>
      </c>
      <c r="F279" s="22">
        <v>-738</v>
      </c>
      <c r="G279" s="23" t="s">
        <v>378</v>
      </c>
    </row>
    <row r="280" spans="1:7" x14ac:dyDescent="0.2">
      <c r="A280" s="24" t="s">
        <v>379</v>
      </c>
      <c r="B280" s="21" t="s">
        <v>380</v>
      </c>
      <c r="C280" s="22">
        <v>27366.2</v>
      </c>
      <c r="D280" s="22">
        <v>19919.2</v>
      </c>
      <c r="E280" s="22">
        <v>16987.900000000001</v>
      </c>
      <c r="F280" s="22">
        <v>-2931.3</v>
      </c>
      <c r="G280" s="23" t="s">
        <v>381</v>
      </c>
    </row>
    <row r="281" spans="1:7" x14ac:dyDescent="0.2">
      <c r="A281" s="24" t="s">
        <v>274</v>
      </c>
      <c r="B281" s="21" t="s">
        <v>275</v>
      </c>
      <c r="C281" s="22">
        <v>183149.1</v>
      </c>
      <c r="D281" s="22">
        <v>196424.6</v>
      </c>
      <c r="E281" s="22">
        <v>186655.1</v>
      </c>
      <c r="F281" s="22">
        <v>-9769.5</v>
      </c>
      <c r="G281" s="23" t="s">
        <v>382</v>
      </c>
    </row>
    <row r="282" spans="1:7" x14ac:dyDescent="0.2">
      <c r="A282" s="24" t="s">
        <v>383</v>
      </c>
      <c r="B282" s="21" t="s">
        <v>384</v>
      </c>
      <c r="C282" s="22">
        <v>590790.30000000005</v>
      </c>
      <c r="D282" s="22">
        <v>601669</v>
      </c>
      <c r="E282" s="22">
        <v>593152.1</v>
      </c>
      <c r="F282" s="22">
        <v>-8516.9</v>
      </c>
      <c r="G282" s="23" t="s">
        <v>385</v>
      </c>
    </row>
    <row r="283" spans="1:7" x14ac:dyDescent="0.2">
      <c r="A283" s="24" t="s">
        <v>163</v>
      </c>
      <c r="B283" s="21" t="s">
        <v>164</v>
      </c>
      <c r="C283" s="22">
        <v>606451.30000000005</v>
      </c>
      <c r="D283" s="22">
        <v>621237.69999999995</v>
      </c>
      <c r="E283" s="22">
        <v>614313.4</v>
      </c>
      <c r="F283" s="22">
        <v>-6924.3</v>
      </c>
      <c r="G283" s="23" t="s">
        <v>131</v>
      </c>
    </row>
    <row r="284" spans="1:7" x14ac:dyDescent="0.2">
      <c r="A284" s="24" t="s">
        <v>166</v>
      </c>
      <c r="B284" s="21" t="s">
        <v>167</v>
      </c>
      <c r="C284" s="22">
        <v>1011515.6</v>
      </c>
      <c r="D284" s="22">
        <v>1030535</v>
      </c>
      <c r="E284" s="22">
        <v>1015163.9</v>
      </c>
      <c r="F284" s="22">
        <v>-15371.1</v>
      </c>
      <c r="G284" s="23" t="s">
        <v>386</v>
      </c>
    </row>
    <row r="285" spans="1:7" x14ac:dyDescent="0.2">
      <c r="A285" s="24" t="s">
        <v>168</v>
      </c>
      <c r="B285" s="21" t="s">
        <v>169</v>
      </c>
      <c r="C285" s="22">
        <v>14653.4</v>
      </c>
      <c r="D285" s="22">
        <v>26858.799999999999</v>
      </c>
      <c r="E285" s="22">
        <v>23272.2</v>
      </c>
      <c r="F285" s="22">
        <v>-3586.6</v>
      </c>
      <c r="G285" s="23" t="s">
        <v>387</v>
      </c>
    </row>
    <row r="286" spans="1:7" x14ac:dyDescent="0.2">
      <c r="A286" s="24" t="s">
        <v>66</v>
      </c>
      <c r="B286" s="21" t="s">
        <v>305</v>
      </c>
      <c r="C286" s="22">
        <v>30003.200000000001</v>
      </c>
      <c r="D286" s="22">
        <v>100474.3</v>
      </c>
      <c r="E286" s="22">
        <v>19687.900000000001</v>
      </c>
      <c r="F286" s="22">
        <v>-80786.399999999994</v>
      </c>
      <c r="G286" s="23" t="s">
        <v>388</v>
      </c>
    </row>
    <row r="287" spans="1:7" x14ac:dyDescent="0.2">
      <c r="A287" s="24" t="s">
        <v>389</v>
      </c>
      <c r="B287" s="21" t="s">
        <v>390</v>
      </c>
      <c r="C287" s="22">
        <v>40128.5</v>
      </c>
      <c r="D287" s="22">
        <v>41815.4</v>
      </c>
      <c r="E287" s="22">
        <v>39714.300000000003</v>
      </c>
      <c r="F287" s="22">
        <v>-2101.1</v>
      </c>
      <c r="G287" s="23" t="s">
        <v>382</v>
      </c>
    </row>
    <row r="288" spans="1:7" x14ac:dyDescent="0.2">
      <c r="A288" s="24" t="s">
        <v>391</v>
      </c>
      <c r="B288" s="21" t="s">
        <v>392</v>
      </c>
      <c r="C288" s="22">
        <v>94769</v>
      </c>
      <c r="D288" s="22">
        <v>61919</v>
      </c>
      <c r="E288" s="22">
        <v>60997.1</v>
      </c>
      <c r="F288" s="22">
        <v>-921.9</v>
      </c>
      <c r="G288" s="23" t="s">
        <v>386</v>
      </c>
    </row>
    <row r="289" spans="1:7" x14ac:dyDescent="0.2">
      <c r="A289" s="24" t="s">
        <v>393</v>
      </c>
      <c r="B289" s="21" t="s">
        <v>394</v>
      </c>
      <c r="C289" s="22">
        <v>25434.9</v>
      </c>
      <c r="D289" s="22">
        <v>20745.8</v>
      </c>
      <c r="E289" s="22">
        <v>17668.900000000001</v>
      </c>
      <c r="F289" s="22">
        <v>-3076.9</v>
      </c>
      <c r="G289" s="23" t="s">
        <v>81</v>
      </c>
    </row>
    <row r="290" spans="1:7" x14ac:dyDescent="0.2">
      <c r="A290" s="24"/>
      <c r="B290" s="21"/>
      <c r="C290" s="22"/>
      <c r="D290" s="22"/>
      <c r="E290" s="22"/>
      <c r="F290" s="22"/>
      <c r="G290" s="23"/>
    </row>
    <row r="291" spans="1:7" ht="14.25" x14ac:dyDescent="0.2">
      <c r="A291" s="14" t="s">
        <v>395</v>
      </c>
      <c r="B291" s="15" t="s">
        <v>396</v>
      </c>
      <c r="C291" s="16"/>
      <c r="D291" s="16"/>
      <c r="E291" s="16"/>
      <c r="F291" s="16"/>
      <c r="G291" s="17"/>
    </row>
    <row r="292" spans="1:7" x14ac:dyDescent="0.2">
      <c r="A292" s="18" t="s">
        <v>13</v>
      </c>
      <c r="B292" s="15" t="s">
        <v>14</v>
      </c>
      <c r="C292" s="16">
        <v>561797.9</v>
      </c>
      <c r="D292" s="16">
        <v>644010.9</v>
      </c>
      <c r="E292" s="16">
        <v>627261</v>
      </c>
      <c r="F292" s="16">
        <v>-16749.900000000001</v>
      </c>
      <c r="G292" s="17" t="s">
        <v>122</v>
      </c>
    </row>
    <row r="293" spans="1:7" ht="25.5" x14ac:dyDescent="0.2">
      <c r="A293" s="32" t="s">
        <v>37</v>
      </c>
      <c r="B293" s="28"/>
      <c r="C293" s="26"/>
      <c r="D293" s="26">
        <v>820.5</v>
      </c>
      <c r="E293" s="26">
        <v>814.5</v>
      </c>
      <c r="F293" s="26">
        <f>E293-D293</f>
        <v>-6</v>
      </c>
      <c r="G293" s="33">
        <f>E293/D293*100</f>
        <v>99.268738574040214</v>
      </c>
    </row>
    <row r="294" spans="1:7" ht="13.5" x14ac:dyDescent="0.25">
      <c r="A294" s="19" t="s">
        <v>16</v>
      </c>
      <c r="B294" s="15" t="s">
        <v>17</v>
      </c>
      <c r="C294" s="16"/>
      <c r="D294" s="16"/>
      <c r="E294" s="16"/>
      <c r="F294" s="16"/>
      <c r="G294" s="17" t="s">
        <v>18</v>
      </c>
    </row>
    <row r="295" spans="1:7" x14ac:dyDescent="0.2">
      <c r="A295" s="20" t="s">
        <v>19</v>
      </c>
      <c r="B295" s="21" t="s">
        <v>18</v>
      </c>
      <c r="C295" s="22">
        <v>15985.7</v>
      </c>
      <c r="D295" s="22">
        <v>19599.5</v>
      </c>
      <c r="E295" s="22">
        <v>19335.8</v>
      </c>
      <c r="F295" s="22">
        <v>-263.7</v>
      </c>
      <c r="G295" s="23" t="s">
        <v>40</v>
      </c>
    </row>
    <row r="296" spans="1:7" ht="25.5" x14ac:dyDescent="0.2">
      <c r="A296" s="24" t="s">
        <v>349</v>
      </c>
      <c r="B296" s="21" t="s">
        <v>350</v>
      </c>
      <c r="C296" s="22">
        <v>6542.1</v>
      </c>
      <c r="D296" s="22">
        <v>7983</v>
      </c>
      <c r="E296" s="22">
        <v>7733.4</v>
      </c>
      <c r="F296" s="22">
        <v>-249.6</v>
      </c>
      <c r="G296" s="23" t="s">
        <v>397</v>
      </c>
    </row>
    <row r="297" spans="1:7" ht="25.5" x14ac:dyDescent="0.2">
      <c r="A297" s="24" t="s">
        <v>352</v>
      </c>
      <c r="B297" s="21" t="s">
        <v>353</v>
      </c>
      <c r="C297" s="22">
        <v>9443.6</v>
      </c>
      <c r="D297" s="22">
        <v>11616.5</v>
      </c>
      <c r="E297" s="22">
        <v>11602.4</v>
      </c>
      <c r="F297" s="22">
        <v>-14.1</v>
      </c>
      <c r="G297" s="23" t="s">
        <v>33</v>
      </c>
    </row>
    <row r="298" spans="1:7" ht="13.5" x14ac:dyDescent="0.25">
      <c r="A298" s="19" t="s">
        <v>52</v>
      </c>
      <c r="B298" s="15" t="s">
        <v>53</v>
      </c>
      <c r="C298" s="16"/>
      <c r="D298" s="16"/>
      <c r="E298" s="16"/>
      <c r="F298" s="16"/>
      <c r="G298" s="17" t="s">
        <v>18</v>
      </c>
    </row>
    <row r="299" spans="1:7" x14ac:dyDescent="0.2">
      <c r="A299" s="20" t="s">
        <v>19</v>
      </c>
      <c r="B299" s="21" t="s">
        <v>18</v>
      </c>
      <c r="C299" s="22">
        <v>4000</v>
      </c>
      <c r="D299" s="22">
        <v>7000</v>
      </c>
      <c r="E299" s="22">
        <v>6930.7</v>
      </c>
      <c r="F299" s="22">
        <v>-69.3</v>
      </c>
      <c r="G299" s="23" t="s">
        <v>159</v>
      </c>
    </row>
    <row r="300" spans="1:7" x14ac:dyDescent="0.2">
      <c r="A300" s="24" t="s">
        <v>398</v>
      </c>
      <c r="B300" s="21" t="s">
        <v>399</v>
      </c>
      <c r="C300" s="22"/>
      <c r="D300" s="22">
        <v>3000</v>
      </c>
      <c r="E300" s="22">
        <v>3000</v>
      </c>
      <c r="F300" s="22"/>
      <c r="G300" s="23" t="s">
        <v>108</v>
      </c>
    </row>
    <row r="301" spans="1:7" x14ac:dyDescent="0.2">
      <c r="A301" s="24" t="s">
        <v>253</v>
      </c>
      <c r="B301" s="21" t="s">
        <v>254</v>
      </c>
      <c r="C301" s="22">
        <v>4000</v>
      </c>
      <c r="D301" s="22">
        <v>4000</v>
      </c>
      <c r="E301" s="22">
        <v>3930.7</v>
      </c>
      <c r="F301" s="22">
        <v>-69.3</v>
      </c>
      <c r="G301" s="23" t="s">
        <v>150</v>
      </c>
    </row>
    <row r="302" spans="1:7" ht="13.5" x14ac:dyDescent="0.25">
      <c r="A302" s="19" t="s">
        <v>364</v>
      </c>
      <c r="B302" s="15" t="s">
        <v>365</v>
      </c>
      <c r="C302" s="16"/>
      <c r="D302" s="16"/>
      <c r="E302" s="16"/>
      <c r="F302" s="16"/>
      <c r="G302" s="17" t="s">
        <v>18</v>
      </c>
    </row>
    <row r="303" spans="1:7" x14ac:dyDescent="0.2">
      <c r="A303" s="20" t="s">
        <v>19</v>
      </c>
      <c r="B303" s="21" t="s">
        <v>18</v>
      </c>
      <c r="C303" s="22">
        <v>479524.3</v>
      </c>
      <c r="D303" s="22">
        <v>547070.19999999995</v>
      </c>
      <c r="E303" s="22">
        <v>531290.9</v>
      </c>
      <c r="F303" s="22">
        <v>-15779.3</v>
      </c>
      <c r="G303" s="23" t="s">
        <v>15</v>
      </c>
    </row>
    <row r="304" spans="1:7" ht="25.5" x14ac:dyDescent="0.2">
      <c r="A304" s="32" t="s">
        <v>37</v>
      </c>
      <c r="B304" s="21"/>
      <c r="C304" s="22"/>
      <c r="D304" s="22">
        <v>820.5</v>
      </c>
      <c r="E304" s="22">
        <v>814.5</v>
      </c>
      <c r="F304" s="22">
        <f>E304-D304</f>
        <v>-6</v>
      </c>
      <c r="G304" s="29">
        <f>E304/D304*100</f>
        <v>99.268738574040214</v>
      </c>
    </row>
    <row r="305" spans="1:7" x14ac:dyDescent="0.2">
      <c r="A305" s="24" t="s">
        <v>400</v>
      </c>
      <c r="B305" s="21" t="s">
        <v>401</v>
      </c>
      <c r="C305" s="22">
        <v>14755.6</v>
      </c>
      <c r="D305" s="22">
        <v>18336.2</v>
      </c>
      <c r="E305" s="22">
        <v>18032.900000000001</v>
      </c>
      <c r="F305" s="22">
        <v>-303.3</v>
      </c>
      <c r="G305" s="23" t="s">
        <v>150</v>
      </c>
    </row>
    <row r="306" spans="1:7" x14ac:dyDescent="0.2">
      <c r="A306" s="24" t="s">
        <v>402</v>
      </c>
      <c r="B306" s="21" t="s">
        <v>403</v>
      </c>
      <c r="C306" s="22">
        <v>339794.9</v>
      </c>
      <c r="D306" s="22">
        <v>372882.9</v>
      </c>
      <c r="E306" s="22">
        <v>369892.1</v>
      </c>
      <c r="F306" s="22">
        <v>-2990.8</v>
      </c>
      <c r="G306" s="23" t="s">
        <v>404</v>
      </c>
    </row>
    <row r="307" spans="1:7" x14ac:dyDescent="0.2">
      <c r="A307" s="24" t="s">
        <v>405</v>
      </c>
      <c r="B307" s="21" t="s">
        <v>406</v>
      </c>
      <c r="C307" s="22">
        <v>106024.5</v>
      </c>
      <c r="D307" s="22">
        <v>129374.2</v>
      </c>
      <c r="E307" s="22">
        <v>121758.5</v>
      </c>
      <c r="F307" s="22">
        <v>-7615.7</v>
      </c>
      <c r="G307" s="23" t="s">
        <v>290</v>
      </c>
    </row>
    <row r="308" spans="1:7" x14ac:dyDescent="0.2">
      <c r="A308" s="24" t="s">
        <v>407</v>
      </c>
      <c r="B308" s="21" t="s">
        <v>408</v>
      </c>
      <c r="C308" s="22">
        <v>6909.4</v>
      </c>
      <c r="D308" s="22">
        <v>11909.4</v>
      </c>
      <c r="E308" s="22">
        <v>10791.3</v>
      </c>
      <c r="F308" s="22">
        <v>-1118.0999999999999</v>
      </c>
      <c r="G308" s="23" t="s">
        <v>409</v>
      </c>
    </row>
    <row r="309" spans="1:7" x14ac:dyDescent="0.2">
      <c r="A309" s="24" t="s">
        <v>410</v>
      </c>
      <c r="B309" s="21" t="s">
        <v>411</v>
      </c>
      <c r="C309" s="22">
        <v>12039.9</v>
      </c>
      <c r="D309" s="22">
        <v>14567.5</v>
      </c>
      <c r="E309" s="22">
        <v>10816.1</v>
      </c>
      <c r="F309" s="22">
        <v>-3751.4</v>
      </c>
      <c r="G309" s="23" t="s">
        <v>412</v>
      </c>
    </row>
    <row r="310" spans="1:7" ht="13.5" x14ac:dyDescent="0.25">
      <c r="A310" s="19" t="s">
        <v>64</v>
      </c>
      <c r="B310" s="15" t="s">
        <v>65</v>
      </c>
      <c r="C310" s="16"/>
      <c r="D310" s="16"/>
      <c r="E310" s="16"/>
      <c r="F310" s="16"/>
      <c r="G310" s="17" t="s">
        <v>18</v>
      </c>
    </row>
    <row r="311" spans="1:7" x14ac:dyDescent="0.2">
      <c r="A311" s="20" t="s">
        <v>19</v>
      </c>
      <c r="B311" s="21" t="s">
        <v>18</v>
      </c>
      <c r="C311" s="22">
        <v>62287.9</v>
      </c>
      <c r="D311" s="22">
        <v>70341.2</v>
      </c>
      <c r="E311" s="22">
        <v>69703.600000000006</v>
      </c>
      <c r="F311" s="22">
        <v>-637.6</v>
      </c>
      <c r="G311" s="23" t="s">
        <v>190</v>
      </c>
    </row>
    <row r="312" spans="1:7" x14ac:dyDescent="0.2">
      <c r="A312" s="24" t="s">
        <v>166</v>
      </c>
      <c r="B312" s="21" t="s">
        <v>167</v>
      </c>
      <c r="C312" s="22">
        <v>62287.9</v>
      </c>
      <c r="D312" s="22">
        <v>70341.2</v>
      </c>
      <c r="E312" s="22">
        <v>69703.600000000006</v>
      </c>
      <c r="F312" s="22">
        <v>-637.6</v>
      </c>
      <c r="G312" s="23" t="s">
        <v>190</v>
      </c>
    </row>
    <row r="313" spans="1:7" x14ac:dyDescent="0.2">
      <c r="A313" s="24"/>
      <c r="B313" s="21"/>
      <c r="C313" s="22"/>
      <c r="D313" s="22"/>
      <c r="E313" s="22"/>
      <c r="F313" s="22"/>
      <c r="G313" s="23"/>
    </row>
    <row r="314" spans="1:7" ht="14.25" x14ac:dyDescent="0.2">
      <c r="A314" s="14" t="s">
        <v>413</v>
      </c>
      <c r="B314" s="15" t="s">
        <v>414</v>
      </c>
      <c r="C314" s="16"/>
      <c r="D314" s="16"/>
      <c r="E314" s="16"/>
      <c r="F314" s="16"/>
      <c r="G314" s="17"/>
    </row>
    <row r="315" spans="1:7" x14ac:dyDescent="0.2">
      <c r="A315" s="18" t="s">
        <v>13</v>
      </c>
      <c r="B315" s="15" t="s">
        <v>14</v>
      </c>
      <c r="C315" s="16">
        <v>5959375</v>
      </c>
      <c r="D315" s="16">
        <v>4414451.2</v>
      </c>
      <c r="E315" s="16">
        <v>4151721.8</v>
      </c>
      <c r="F315" s="16">
        <v>-262729.40000000002</v>
      </c>
      <c r="G315" s="17" t="s">
        <v>415</v>
      </c>
    </row>
    <row r="316" spans="1:7" ht="25.5" x14ac:dyDescent="0.2">
      <c r="A316" s="32" t="s">
        <v>37</v>
      </c>
      <c r="B316" s="28"/>
      <c r="C316" s="26"/>
      <c r="D316" s="26">
        <f>SUM(D322)</f>
        <v>15263.8</v>
      </c>
      <c r="E316" s="26">
        <f>SUM(E322)</f>
        <v>15187.8</v>
      </c>
      <c r="F316" s="26">
        <f>E316-D316</f>
        <v>-76</v>
      </c>
      <c r="G316" s="33">
        <f>E316/D316*100</f>
        <v>99.502089912079555</v>
      </c>
    </row>
    <row r="317" spans="1:7" ht="13.5" x14ac:dyDescent="0.25">
      <c r="A317" s="19" t="s">
        <v>52</v>
      </c>
      <c r="B317" s="15" t="s">
        <v>53</v>
      </c>
      <c r="C317" s="16"/>
      <c r="D317" s="16"/>
      <c r="E317" s="16"/>
      <c r="F317" s="16"/>
      <c r="G317" s="17" t="s">
        <v>18</v>
      </c>
    </row>
    <row r="318" spans="1:7" x14ac:dyDescent="0.2">
      <c r="A318" s="20" t="s">
        <v>19</v>
      </c>
      <c r="B318" s="21" t="s">
        <v>18</v>
      </c>
      <c r="C318" s="22">
        <v>75395.100000000006</v>
      </c>
      <c r="D318" s="22">
        <v>77809.600000000006</v>
      </c>
      <c r="E318" s="22">
        <v>74794.7</v>
      </c>
      <c r="F318" s="22">
        <v>-3014.9</v>
      </c>
      <c r="G318" s="23" t="s">
        <v>59</v>
      </c>
    </row>
    <row r="319" spans="1:7" x14ac:dyDescent="0.2">
      <c r="A319" s="24" t="s">
        <v>416</v>
      </c>
      <c r="B319" s="21" t="s">
        <v>417</v>
      </c>
      <c r="C319" s="22">
        <v>75395.100000000006</v>
      </c>
      <c r="D319" s="22">
        <v>77809.600000000006</v>
      </c>
      <c r="E319" s="22">
        <v>74794.7</v>
      </c>
      <c r="F319" s="22">
        <v>-3014.9</v>
      </c>
      <c r="G319" s="23" t="s">
        <v>59</v>
      </c>
    </row>
    <row r="320" spans="1:7" ht="13.5" x14ac:dyDescent="0.25">
      <c r="A320" s="19" t="s">
        <v>67</v>
      </c>
      <c r="B320" s="15" t="s">
        <v>68</v>
      </c>
      <c r="C320" s="16"/>
      <c r="D320" s="16"/>
      <c r="E320" s="16"/>
      <c r="F320" s="16"/>
      <c r="G320" s="17" t="s">
        <v>18</v>
      </c>
    </row>
    <row r="321" spans="1:7" x14ac:dyDescent="0.2">
      <c r="A321" s="20" t="s">
        <v>19</v>
      </c>
      <c r="B321" s="21" t="s">
        <v>18</v>
      </c>
      <c r="C321" s="22">
        <v>5883979.9000000004</v>
      </c>
      <c r="D321" s="22">
        <v>4336641.5999999996</v>
      </c>
      <c r="E321" s="22">
        <v>4076927</v>
      </c>
      <c r="F321" s="22">
        <v>-259714.6</v>
      </c>
      <c r="G321" s="23" t="s">
        <v>415</v>
      </c>
    </row>
    <row r="322" spans="1:7" ht="25.5" x14ac:dyDescent="0.2">
      <c r="A322" s="32" t="s">
        <v>37</v>
      </c>
      <c r="B322" s="21"/>
      <c r="C322" s="22"/>
      <c r="D322" s="22">
        <v>15263.8</v>
      </c>
      <c r="E322" s="22">
        <v>15187.8</v>
      </c>
      <c r="F322" s="22">
        <f>E322-D322</f>
        <v>-76</v>
      </c>
      <c r="G322" s="29">
        <f>E322/D322*100</f>
        <v>99.502089912079555</v>
      </c>
    </row>
    <row r="323" spans="1:7" x14ac:dyDescent="0.2">
      <c r="A323" s="24" t="s">
        <v>418</v>
      </c>
      <c r="B323" s="21" t="s">
        <v>419</v>
      </c>
      <c r="C323" s="22">
        <v>28052.6</v>
      </c>
      <c r="D323" s="22">
        <v>41155.699999999997</v>
      </c>
      <c r="E323" s="22">
        <v>35679.4</v>
      </c>
      <c r="F323" s="22">
        <v>-5476.3</v>
      </c>
      <c r="G323" s="23" t="s">
        <v>420</v>
      </c>
    </row>
    <row r="324" spans="1:7" x14ac:dyDescent="0.2">
      <c r="A324" s="24" t="s">
        <v>421</v>
      </c>
      <c r="B324" s="21" t="s">
        <v>422</v>
      </c>
      <c r="C324" s="22">
        <v>208601.5</v>
      </c>
      <c r="D324" s="22">
        <v>218038.3</v>
      </c>
      <c r="E324" s="22">
        <v>208460.79999999999</v>
      </c>
      <c r="F324" s="22">
        <v>-9577.5</v>
      </c>
      <c r="G324" s="23" t="s">
        <v>423</v>
      </c>
    </row>
    <row r="325" spans="1:7" x14ac:dyDescent="0.2">
      <c r="A325" s="24" t="s">
        <v>424</v>
      </c>
      <c r="B325" s="21" t="s">
        <v>425</v>
      </c>
      <c r="C325" s="22">
        <v>84780.2</v>
      </c>
      <c r="D325" s="22">
        <v>88855.6</v>
      </c>
      <c r="E325" s="22">
        <v>87787.7</v>
      </c>
      <c r="F325" s="22">
        <v>-1067.9000000000001</v>
      </c>
      <c r="G325" s="23" t="s">
        <v>128</v>
      </c>
    </row>
    <row r="326" spans="1:7" x14ac:dyDescent="0.2">
      <c r="A326" s="24" t="s">
        <v>426</v>
      </c>
      <c r="B326" s="21" t="s">
        <v>427</v>
      </c>
      <c r="C326" s="22">
        <v>34135.9</v>
      </c>
      <c r="D326" s="22">
        <v>55179.8</v>
      </c>
      <c r="E326" s="22">
        <v>50602.5</v>
      </c>
      <c r="F326" s="22">
        <v>-4577.3</v>
      </c>
      <c r="G326" s="23" t="s">
        <v>428</v>
      </c>
    </row>
    <row r="327" spans="1:7" x14ac:dyDescent="0.2">
      <c r="A327" s="24" t="s">
        <v>429</v>
      </c>
      <c r="B327" s="21" t="s">
        <v>430</v>
      </c>
      <c r="C327" s="22">
        <v>164598.70000000001</v>
      </c>
      <c r="D327" s="22">
        <v>162378.20000000001</v>
      </c>
      <c r="E327" s="22">
        <v>156088.29999999999</v>
      </c>
      <c r="F327" s="22">
        <v>-6289.9</v>
      </c>
      <c r="G327" s="23" t="s">
        <v>59</v>
      </c>
    </row>
    <row r="328" spans="1:7" x14ac:dyDescent="0.2">
      <c r="A328" s="24" t="s">
        <v>431</v>
      </c>
      <c r="B328" s="21" t="s">
        <v>432</v>
      </c>
      <c r="C328" s="22">
        <v>334391.59999999998</v>
      </c>
      <c r="D328" s="22">
        <v>211444.2</v>
      </c>
      <c r="E328" s="22">
        <v>206143.5</v>
      </c>
      <c r="F328" s="22">
        <v>-5300.7</v>
      </c>
      <c r="G328" s="23" t="s">
        <v>142</v>
      </c>
    </row>
    <row r="329" spans="1:7" x14ac:dyDescent="0.2">
      <c r="A329" s="24" t="s">
        <v>433</v>
      </c>
      <c r="B329" s="21" t="s">
        <v>434</v>
      </c>
      <c r="C329" s="22">
        <v>11396.5</v>
      </c>
      <c r="D329" s="22">
        <v>20431.400000000001</v>
      </c>
      <c r="E329" s="22">
        <v>13093.6</v>
      </c>
      <c r="F329" s="22">
        <v>-7337.8</v>
      </c>
      <c r="G329" s="23" t="s">
        <v>435</v>
      </c>
    </row>
    <row r="330" spans="1:7" x14ac:dyDescent="0.2">
      <c r="A330" s="24" t="s">
        <v>109</v>
      </c>
      <c r="B330" s="21" t="s">
        <v>110</v>
      </c>
      <c r="C330" s="22">
        <v>5012662.4000000004</v>
      </c>
      <c r="D330" s="22">
        <v>3533797.9</v>
      </c>
      <c r="E330" s="22">
        <v>3313986.2</v>
      </c>
      <c r="F330" s="22">
        <v>-219811.7</v>
      </c>
      <c r="G330" s="23" t="s">
        <v>125</v>
      </c>
    </row>
    <row r="331" spans="1:7" x14ac:dyDescent="0.2">
      <c r="A331" s="24" t="s">
        <v>436</v>
      </c>
      <c r="B331" s="21" t="s">
        <v>437</v>
      </c>
      <c r="C331" s="22">
        <v>5360.5</v>
      </c>
      <c r="D331" s="22">
        <v>5360.5</v>
      </c>
      <c r="E331" s="22">
        <v>5085.1000000000004</v>
      </c>
      <c r="F331" s="22">
        <v>-275.39999999999998</v>
      </c>
      <c r="G331" s="23" t="s">
        <v>311</v>
      </c>
    </row>
    <row r="332" spans="1:7" x14ac:dyDescent="0.2">
      <c r="A332" s="24"/>
      <c r="B332" s="21"/>
      <c r="C332" s="22"/>
      <c r="D332" s="22"/>
      <c r="E332" s="22"/>
      <c r="F332" s="22"/>
      <c r="G332" s="23"/>
    </row>
    <row r="333" spans="1:7" ht="14.25" x14ac:dyDescent="0.2">
      <c r="A333" s="14" t="s">
        <v>438</v>
      </c>
      <c r="B333" s="15" t="s">
        <v>439</v>
      </c>
      <c r="C333" s="16"/>
      <c r="D333" s="16"/>
      <c r="E333" s="16"/>
      <c r="F333" s="16"/>
      <c r="G333" s="17"/>
    </row>
    <row r="334" spans="1:7" x14ac:dyDescent="0.2">
      <c r="A334" s="18" t="s">
        <v>13</v>
      </c>
      <c r="B334" s="15" t="s">
        <v>14</v>
      </c>
      <c r="C334" s="16">
        <v>2452837.1</v>
      </c>
      <c r="D334" s="16">
        <v>2519019.1</v>
      </c>
      <c r="E334" s="16">
        <v>2154459.1</v>
      </c>
      <c r="F334" s="16">
        <f>E334-D334</f>
        <v>-364560</v>
      </c>
      <c r="G334" s="25">
        <f>E334/D334*100</f>
        <v>85.527700048006778</v>
      </c>
    </row>
    <row r="335" spans="1:7" ht="25.5" x14ac:dyDescent="0.2">
      <c r="A335" s="32" t="s">
        <v>37</v>
      </c>
      <c r="B335" s="28"/>
      <c r="C335" s="26"/>
      <c r="D335" s="26">
        <f>SUM(D338+D356)</f>
        <v>12935</v>
      </c>
      <c r="E335" s="26">
        <f>SUM(E338+E356)</f>
        <v>12549.1</v>
      </c>
      <c r="F335" s="22">
        <f>E335-D335</f>
        <v>-385.89999999999964</v>
      </c>
      <c r="G335" s="29">
        <f>E335/D335*100</f>
        <v>97.016621569385393</v>
      </c>
    </row>
    <row r="336" spans="1:7" ht="13.5" x14ac:dyDescent="0.25">
      <c r="A336" s="19" t="s">
        <v>155</v>
      </c>
      <c r="B336" s="15" t="s">
        <v>156</v>
      </c>
      <c r="C336" s="16"/>
      <c r="D336" s="16"/>
      <c r="E336" s="16"/>
      <c r="F336" s="16"/>
      <c r="G336" s="17" t="s">
        <v>18</v>
      </c>
    </row>
    <row r="337" spans="1:7" x14ac:dyDescent="0.2">
      <c r="A337" s="20" t="s">
        <v>19</v>
      </c>
      <c r="B337" s="21" t="s">
        <v>18</v>
      </c>
      <c r="C337" s="22">
        <v>2065298.9</v>
      </c>
      <c r="D337" s="22">
        <v>2099232.2000000002</v>
      </c>
      <c r="E337" s="22">
        <v>1734797.1</v>
      </c>
      <c r="F337" s="22">
        <f>E337-D337</f>
        <v>-364435.10000000009</v>
      </c>
      <c r="G337" s="29">
        <f>E337/D337*100</f>
        <v>82.639600326252619</v>
      </c>
    </row>
    <row r="338" spans="1:7" ht="25.5" x14ac:dyDescent="0.2">
      <c r="A338" s="32" t="s">
        <v>37</v>
      </c>
      <c r="B338" s="21"/>
      <c r="C338" s="22"/>
      <c r="D338" s="22">
        <v>2775</v>
      </c>
      <c r="E338" s="22">
        <v>2389.1</v>
      </c>
      <c r="F338" s="22">
        <f>E338-D338</f>
        <v>-385.90000000000009</v>
      </c>
      <c r="G338" s="29">
        <f>E338/D338*100</f>
        <v>86.093693693693695</v>
      </c>
    </row>
    <row r="339" spans="1:7" x14ac:dyDescent="0.2">
      <c r="A339" s="24" t="s">
        <v>440</v>
      </c>
      <c r="B339" s="21" t="s">
        <v>441</v>
      </c>
      <c r="C339" s="22">
        <v>20410.7</v>
      </c>
      <c r="D339" s="22">
        <v>33568.400000000001</v>
      </c>
      <c r="E339" s="22">
        <v>28848.3</v>
      </c>
      <c r="F339" s="22">
        <v>-4720.1000000000004</v>
      </c>
      <c r="G339" s="23" t="s">
        <v>345</v>
      </c>
    </row>
    <row r="340" spans="1:7" x14ac:dyDescent="0.2">
      <c r="A340" s="24" t="s">
        <v>442</v>
      </c>
      <c r="B340" s="21" t="s">
        <v>443</v>
      </c>
      <c r="C340" s="22">
        <v>299562.90000000002</v>
      </c>
      <c r="D340" s="22">
        <v>302675.7</v>
      </c>
      <c r="E340" s="22">
        <v>276384.40000000002</v>
      </c>
      <c r="F340" s="22">
        <v>-26291.3</v>
      </c>
      <c r="G340" s="23" t="s">
        <v>444</v>
      </c>
    </row>
    <row r="341" spans="1:7" x14ac:dyDescent="0.2">
      <c r="A341" s="24" t="s">
        <v>445</v>
      </c>
      <c r="B341" s="21" t="s">
        <v>446</v>
      </c>
      <c r="C341" s="22">
        <v>10979.1</v>
      </c>
      <c r="D341" s="22">
        <v>11585.1</v>
      </c>
      <c r="E341" s="22">
        <v>11200.4</v>
      </c>
      <c r="F341" s="22">
        <v>-384.7</v>
      </c>
      <c r="G341" s="23" t="s">
        <v>447</v>
      </c>
    </row>
    <row r="342" spans="1:7" ht="25.5" x14ac:dyDescent="0.2">
      <c r="A342" s="24" t="s">
        <v>448</v>
      </c>
      <c r="B342" s="21" t="s">
        <v>449</v>
      </c>
      <c r="C342" s="22">
        <v>9376.2000000000007</v>
      </c>
      <c r="D342" s="22">
        <v>9224.7999999999993</v>
      </c>
      <c r="E342" s="22">
        <v>8567.7999999999993</v>
      </c>
      <c r="F342" s="22">
        <v>-657</v>
      </c>
      <c r="G342" s="23" t="s">
        <v>242</v>
      </c>
    </row>
    <row r="343" spans="1:7" x14ac:dyDescent="0.2">
      <c r="A343" s="24" t="s">
        <v>450</v>
      </c>
      <c r="B343" s="21" t="s">
        <v>451</v>
      </c>
      <c r="C343" s="22">
        <v>227570.1</v>
      </c>
      <c r="D343" s="22">
        <v>221213.7</v>
      </c>
      <c r="E343" s="22">
        <v>199466.4</v>
      </c>
      <c r="F343" s="22">
        <v>-21747.3</v>
      </c>
      <c r="G343" s="23" t="s">
        <v>452</v>
      </c>
    </row>
    <row r="344" spans="1:7" x14ac:dyDescent="0.2">
      <c r="A344" s="24" t="s">
        <v>453</v>
      </c>
      <c r="B344" s="21" t="s">
        <v>454</v>
      </c>
      <c r="C344" s="22">
        <v>68865.5</v>
      </c>
      <c r="D344" s="22">
        <v>74766.8</v>
      </c>
      <c r="E344" s="22">
        <v>72717.2</v>
      </c>
      <c r="F344" s="22">
        <v>-2049.6</v>
      </c>
      <c r="G344" s="23" t="s">
        <v>363</v>
      </c>
    </row>
    <row r="345" spans="1:7" x14ac:dyDescent="0.2">
      <c r="A345" s="24" t="s">
        <v>455</v>
      </c>
      <c r="B345" s="21" t="s">
        <v>456</v>
      </c>
      <c r="C345" s="22">
        <v>564746.4</v>
      </c>
      <c r="D345" s="22">
        <v>552842</v>
      </c>
      <c r="E345" s="22">
        <v>487693.2</v>
      </c>
      <c r="F345" s="22">
        <f>E345-D345</f>
        <v>-65148.799999999988</v>
      </c>
      <c r="G345" s="29">
        <f>E345/D345*100</f>
        <v>88.215656552866832</v>
      </c>
    </row>
    <row r="346" spans="1:7" ht="25.5" x14ac:dyDescent="0.2">
      <c r="A346" s="27" t="s">
        <v>63</v>
      </c>
      <c r="B346" s="21"/>
      <c r="C346" s="22">
        <v>1750</v>
      </c>
      <c r="D346" s="22">
        <v>4225.1000000000004</v>
      </c>
      <c r="E346" s="22">
        <v>4132.6000000000004</v>
      </c>
      <c r="F346" s="22">
        <f>E346-D346</f>
        <v>-92.5</v>
      </c>
      <c r="G346" s="29">
        <f>E346/D346*100</f>
        <v>97.810702705261406</v>
      </c>
    </row>
    <row r="347" spans="1:7" x14ac:dyDescent="0.2">
      <c r="A347" s="24" t="s">
        <v>457</v>
      </c>
      <c r="B347" s="21" t="s">
        <v>458</v>
      </c>
      <c r="C347" s="22">
        <v>863788</v>
      </c>
      <c r="D347" s="22">
        <v>893355.7</v>
      </c>
      <c r="E347" s="22">
        <v>649919.5</v>
      </c>
      <c r="F347" s="22">
        <v>-243436.2</v>
      </c>
      <c r="G347" s="23" t="s">
        <v>459</v>
      </c>
    </row>
    <row r="348" spans="1:7" ht="13.5" x14ac:dyDescent="0.25">
      <c r="A348" s="19" t="s">
        <v>64</v>
      </c>
      <c r="B348" s="15" t="s">
        <v>65</v>
      </c>
      <c r="C348" s="16"/>
      <c r="D348" s="16"/>
      <c r="E348" s="16"/>
      <c r="F348" s="16"/>
      <c r="G348" s="17" t="s">
        <v>18</v>
      </c>
    </row>
    <row r="349" spans="1:7" x14ac:dyDescent="0.2">
      <c r="A349" s="20" t="s">
        <v>19</v>
      </c>
      <c r="B349" s="21" t="s">
        <v>18</v>
      </c>
      <c r="C349" s="22">
        <v>358821.2</v>
      </c>
      <c r="D349" s="22">
        <v>380909.9</v>
      </c>
      <c r="E349" s="22">
        <v>380833</v>
      </c>
      <c r="F349" s="22">
        <v>-76.900000000000006</v>
      </c>
      <c r="G349" s="23" t="s">
        <v>108</v>
      </c>
    </row>
    <row r="350" spans="1:7" x14ac:dyDescent="0.2">
      <c r="A350" s="24" t="s">
        <v>163</v>
      </c>
      <c r="B350" s="21" t="s">
        <v>164</v>
      </c>
      <c r="C350" s="22">
        <v>113015.2</v>
      </c>
      <c r="D350" s="22">
        <v>115551.2</v>
      </c>
      <c r="E350" s="22">
        <v>115488.6</v>
      </c>
      <c r="F350" s="22">
        <v>-62.6</v>
      </c>
      <c r="G350" s="23" t="s">
        <v>33</v>
      </c>
    </row>
    <row r="351" spans="1:7" x14ac:dyDescent="0.2">
      <c r="A351" s="24" t="s">
        <v>166</v>
      </c>
      <c r="B351" s="21" t="s">
        <v>167</v>
      </c>
      <c r="C351" s="22">
        <v>173763.8</v>
      </c>
      <c r="D351" s="22">
        <v>191060.1</v>
      </c>
      <c r="E351" s="22">
        <v>191048.5</v>
      </c>
      <c r="F351" s="22">
        <v>-11.6</v>
      </c>
      <c r="G351" s="23" t="s">
        <v>108</v>
      </c>
    </row>
    <row r="352" spans="1:7" x14ac:dyDescent="0.2">
      <c r="A352" s="24" t="s">
        <v>460</v>
      </c>
      <c r="B352" s="21" t="s">
        <v>461</v>
      </c>
      <c r="C352" s="22">
        <v>71548.3</v>
      </c>
      <c r="D352" s="22">
        <v>73789.7</v>
      </c>
      <c r="E352" s="22">
        <v>73787</v>
      </c>
      <c r="F352" s="22">
        <v>-2.7</v>
      </c>
      <c r="G352" s="23" t="s">
        <v>108</v>
      </c>
    </row>
    <row r="353" spans="1:7" x14ac:dyDescent="0.2">
      <c r="A353" s="24" t="s">
        <v>66</v>
      </c>
      <c r="B353" s="21" t="s">
        <v>305</v>
      </c>
      <c r="C353" s="22">
        <v>493.9</v>
      </c>
      <c r="D353" s="22">
        <v>508.9</v>
      </c>
      <c r="E353" s="22">
        <v>508.9</v>
      </c>
      <c r="F353" s="22"/>
      <c r="G353" s="23" t="s">
        <v>108</v>
      </c>
    </row>
    <row r="354" spans="1:7" ht="13.5" x14ac:dyDescent="0.25">
      <c r="A354" s="19" t="s">
        <v>67</v>
      </c>
      <c r="B354" s="15" t="s">
        <v>68</v>
      </c>
      <c r="C354" s="16"/>
      <c r="D354" s="16"/>
      <c r="E354" s="16"/>
      <c r="F354" s="16"/>
      <c r="G354" s="17" t="s">
        <v>18</v>
      </c>
    </row>
    <row r="355" spans="1:7" x14ac:dyDescent="0.2">
      <c r="A355" s="20" t="s">
        <v>19</v>
      </c>
      <c r="B355" s="21" t="s">
        <v>18</v>
      </c>
      <c r="C355" s="22">
        <v>28717</v>
      </c>
      <c r="D355" s="22">
        <v>38877</v>
      </c>
      <c r="E355" s="22">
        <v>38829</v>
      </c>
      <c r="F355" s="22">
        <v>-48</v>
      </c>
      <c r="G355" s="23" t="s">
        <v>33</v>
      </c>
    </row>
    <row r="356" spans="1:7" ht="25.5" x14ac:dyDescent="0.2">
      <c r="A356" s="32" t="s">
        <v>37</v>
      </c>
      <c r="B356" s="21"/>
      <c r="C356" s="22"/>
      <c r="D356" s="22">
        <v>10160</v>
      </c>
      <c r="E356" s="22">
        <v>10160</v>
      </c>
      <c r="F356" s="22"/>
      <c r="G356" s="23"/>
    </row>
    <row r="357" spans="1:7" x14ac:dyDescent="0.2">
      <c r="A357" s="24" t="s">
        <v>109</v>
      </c>
      <c r="B357" s="21" t="s">
        <v>110</v>
      </c>
      <c r="C357" s="22">
        <v>28717</v>
      </c>
      <c r="D357" s="22">
        <v>38877</v>
      </c>
      <c r="E357" s="22">
        <v>38829</v>
      </c>
      <c r="F357" s="22">
        <v>-48</v>
      </c>
      <c r="G357" s="23" t="s">
        <v>33</v>
      </c>
    </row>
    <row r="358" spans="1:7" x14ac:dyDescent="0.2">
      <c r="A358" s="24"/>
      <c r="B358" s="21"/>
      <c r="C358" s="22"/>
      <c r="D358" s="22"/>
      <c r="E358" s="22"/>
      <c r="F358" s="22"/>
      <c r="G358" s="23"/>
    </row>
    <row r="359" spans="1:7" ht="14.25" x14ac:dyDescent="0.2">
      <c r="A359" s="14" t="s">
        <v>462</v>
      </c>
      <c r="B359" s="15" t="s">
        <v>463</v>
      </c>
      <c r="C359" s="16"/>
      <c r="D359" s="16"/>
      <c r="E359" s="16"/>
      <c r="F359" s="16"/>
      <c r="G359" s="17"/>
    </row>
    <row r="360" spans="1:7" x14ac:dyDescent="0.2">
      <c r="A360" s="18" t="s">
        <v>13</v>
      </c>
      <c r="B360" s="15" t="s">
        <v>14</v>
      </c>
      <c r="C360" s="16"/>
      <c r="D360" s="16">
        <v>73617</v>
      </c>
      <c r="E360" s="16">
        <v>47072</v>
      </c>
      <c r="F360" s="16">
        <v>-26545</v>
      </c>
      <c r="G360" s="17" t="s">
        <v>464</v>
      </c>
    </row>
    <row r="361" spans="1:7" ht="25.5" x14ac:dyDescent="0.2">
      <c r="A361" s="32" t="s">
        <v>37</v>
      </c>
      <c r="B361" s="28"/>
      <c r="C361" s="26"/>
      <c r="D361" s="26">
        <f>SUM(D364)</f>
        <v>5807.8</v>
      </c>
      <c r="E361" s="26">
        <f>SUM(E364)</f>
        <v>5233.8999999999996</v>
      </c>
      <c r="F361" s="22">
        <f>E361-D361</f>
        <v>-573.90000000000055</v>
      </c>
      <c r="G361" s="29">
        <f>E361/D361*100</f>
        <v>90.118461379524078</v>
      </c>
    </row>
    <row r="362" spans="1:7" ht="13.5" x14ac:dyDescent="0.25">
      <c r="A362" s="19" t="s">
        <v>52</v>
      </c>
      <c r="B362" s="15" t="s">
        <v>53</v>
      </c>
      <c r="C362" s="16"/>
      <c r="D362" s="16"/>
      <c r="E362" s="16"/>
      <c r="F362" s="16"/>
      <c r="G362" s="17" t="s">
        <v>18</v>
      </c>
    </row>
    <row r="363" spans="1:7" x14ac:dyDescent="0.2">
      <c r="A363" s="20" t="s">
        <v>19</v>
      </c>
      <c r="B363" s="21" t="s">
        <v>18</v>
      </c>
      <c r="C363" s="22"/>
      <c r="D363" s="22">
        <v>73617</v>
      </c>
      <c r="E363" s="22">
        <v>47072</v>
      </c>
      <c r="F363" s="22">
        <v>-26545</v>
      </c>
      <c r="G363" s="23" t="s">
        <v>464</v>
      </c>
    </row>
    <row r="364" spans="1:7" ht="25.5" x14ac:dyDescent="0.2">
      <c r="A364" s="32" t="s">
        <v>37</v>
      </c>
      <c r="B364" s="21"/>
      <c r="C364" s="22"/>
      <c r="D364" s="22">
        <v>5807.8</v>
      </c>
      <c r="E364" s="22">
        <v>5233.8999999999996</v>
      </c>
      <c r="F364" s="22">
        <f>E364-D364</f>
        <v>-573.90000000000055</v>
      </c>
      <c r="G364" s="29">
        <f>E364/D364*100</f>
        <v>90.118461379524078</v>
      </c>
    </row>
    <row r="365" spans="1:7" x14ac:dyDescent="0.2">
      <c r="A365" s="24" t="s">
        <v>221</v>
      </c>
      <c r="B365" s="21" t="s">
        <v>222</v>
      </c>
      <c r="C365" s="22"/>
      <c r="D365" s="22">
        <v>25033.7</v>
      </c>
      <c r="E365" s="22">
        <v>16273.7</v>
      </c>
      <c r="F365" s="22">
        <v>-8760</v>
      </c>
      <c r="G365" s="23" t="s">
        <v>465</v>
      </c>
    </row>
    <row r="366" spans="1:7" x14ac:dyDescent="0.2">
      <c r="A366" s="24" t="s">
        <v>223</v>
      </c>
      <c r="B366" s="21" t="s">
        <v>224</v>
      </c>
      <c r="C366" s="22"/>
      <c r="D366" s="22">
        <v>319.89999999999998</v>
      </c>
      <c r="E366" s="22"/>
      <c r="F366" s="22">
        <v>-319.89999999999998</v>
      </c>
      <c r="G366" s="23" t="s">
        <v>18</v>
      </c>
    </row>
    <row r="367" spans="1:7" x14ac:dyDescent="0.2">
      <c r="A367" s="24" t="s">
        <v>225</v>
      </c>
      <c r="B367" s="21" t="s">
        <v>226</v>
      </c>
      <c r="C367" s="22"/>
      <c r="D367" s="22">
        <v>30438.5</v>
      </c>
      <c r="E367" s="22">
        <v>17809.900000000001</v>
      </c>
      <c r="F367" s="22">
        <v>-12628.6</v>
      </c>
      <c r="G367" s="23" t="s">
        <v>466</v>
      </c>
    </row>
    <row r="368" spans="1:7" x14ac:dyDescent="0.2">
      <c r="A368" s="24" t="s">
        <v>230</v>
      </c>
      <c r="B368" s="21" t="s">
        <v>231</v>
      </c>
      <c r="C368" s="22"/>
      <c r="D368" s="22">
        <v>2685.3</v>
      </c>
      <c r="E368" s="22">
        <v>1549.3</v>
      </c>
      <c r="F368" s="22">
        <v>-1136</v>
      </c>
      <c r="G368" s="23" t="s">
        <v>467</v>
      </c>
    </row>
    <row r="369" spans="1:7" x14ac:dyDescent="0.2">
      <c r="A369" s="24" t="s">
        <v>468</v>
      </c>
      <c r="B369" s="21" t="s">
        <v>469</v>
      </c>
      <c r="C369" s="22"/>
      <c r="D369" s="22">
        <v>15139.6</v>
      </c>
      <c r="E369" s="22">
        <v>11439</v>
      </c>
      <c r="F369" s="22">
        <v>-3700.6</v>
      </c>
      <c r="G369" s="23" t="s">
        <v>470</v>
      </c>
    </row>
    <row r="370" spans="1:7" x14ac:dyDescent="0.2">
      <c r="A370" s="24"/>
      <c r="B370" s="21"/>
      <c r="C370" s="22"/>
      <c r="D370" s="22"/>
      <c r="E370" s="22"/>
      <c r="F370" s="22"/>
      <c r="G370" s="23"/>
    </row>
    <row r="371" spans="1:7" ht="28.5" x14ac:dyDescent="0.2">
      <c r="A371" s="14" t="s">
        <v>471</v>
      </c>
      <c r="B371" s="15" t="s">
        <v>472</v>
      </c>
      <c r="C371" s="16"/>
      <c r="D371" s="16"/>
      <c r="E371" s="16"/>
      <c r="F371" s="16"/>
      <c r="G371" s="17"/>
    </row>
    <row r="372" spans="1:7" x14ac:dyDescent="0.2">
      <c r="A372" s="18" t="s">
        <v>13</v>
      </c>
      <c r="B372" s="15" t="s">
        <v>14</v>
      </c>
      <c r="C372" s="16">
        <v>144605.1</v>
      </c>
      <c r="D372" s="16">
        <v>158789.70000000001</v>
      </c>
      <c r="E372" s="16">
        <v>150441.1</v>
      </c>
      <c r="F372" s="16">
        <v>-8348.6</v>
      </c>
      <c r="G372" s="17" t="s">
        <v>473</v>
      </c>
    </row>
    <row r="373" spans="1:7" ht="13.5" x14ac:dyDescent="0.25">
      <c r="A373" s="19" t="s">
        <v>16</v>
      </c>
      <c r="B373" s="15" t="s">
        <v>17</v>
      </c>
      <c r="C373" s="16"/>
      <c r="D373" s="16"/>
      <c r="E373" s="16"/>
      <c r="F373" s="16"/>
      <c r="G373" s="17" t="s">
        <v>18</v>
      </c>
    </row>
    <row r="374" spans="1:7" x14ac:dyDescent="0.2">
      <c r="A374" s="20" t="s">
        <v>19</v>
      </c>
      <c r="B374" s="21" t="s">
        <v>18</v>
      </c>
      <c r="C374" s="22">
        <v>144605.1</v>
      </c>
      <c r="D374" s="22">
        <v>158789.70000000001</v>
      </c>
      <c r="E374" s="22">
        <v>150441.1</v>
      </c>
      <c r="F374" s="22">
        <v>-8348.6</v>
      </c>
      <c r="G374" s="23" t="s">
        <v>473</v>
      </c>
    </row>
    <row r="375" spans="1:7" x14ac:dyDescent="0.2">
      <c r="A375" s="24" t="s">
        <v>474</v>
      </c>
      <c r="B375" s="21" t="s">
        <v>475</v>
      </c>
      <c r="C375" s="22">
        <v>53359.4</v>
      </c>
      <c r="D375" s="22">
        <v>57338.6</v>
      </c>
      <c r="E375" s="22">
        <v>57107.4</v>
      </c>
      <c r="F375" s="22">
        <v>-231.2</v>
      </c>
      <c r="G375" s="23" t="s">
        <v>229</v>
      </c>
    </row>
    <row r="376" spans="1:7" x14ac:dyDescent="0.2">
      <c r="A376" s="24" t="s">
        <v>476</v>
      </c>
      <c r="B376" s="21" t="s">
        <v>477</v>
      </c>
      <c r="C376" s="22">
        <v>70581.3</v>
      </c>
      <c r="D376" s="22">
        <v>72186.7</v>
      </c>
      <c r="E376" s="22">
        <v>72103.100000000006</v>
      </c>
      <c r="F376" s="22">
        <v>-83.6</v>
      </c>
      <c r="G376" s="23" t="s">
        <v>33</v>
      </c>
    </row>
    <row r="377" spans="1:7" x14ac:dyDescent="0.2">
      <c r="A377" s="24" t="s">
        <v>478</v>
      </c>
      <c r="B377" s="21" t="s">
        <v>479</v>
      </c>
      <c r="C377" s="22">
        <v>20664.400000000001</v>
      </c>
      <c r="D377" s="22">
        <v>29264.400000000001</v>
      </c>
      <c r="E377" s="22">
        <v>21230.6</v>
      </c>
      <c r="F377" s="22">
        <v>-8033.8</v>
      </c>
      <c r="G377" s="23" t="s">
        <v>480</v>
      </c>
    </row>
    <row r="378" spans="1:7" x14ac:dyDescent="0.2">
      <c r="A378" s="24"/>
      <c r="B378" s="21"/>
      <c r="C378" s="22"/>
      <c r="D378" s="22"/>
      <c r="E378" s="22"/>
      <c r="F378" s="22"/>
      <c r="G378" s="23"/>
    </row>
    <row r="379" spans="1:7" ht="14.25" x14ac:dyDescent="0.2">
      <c r="A379" s="14" t="s">
        <v>481</v>
      </c>
      <c r="B379" s="15" t="s">
        <v>482</v>
      </c>
      <c r="C379" s="16"/>
      <c r="D379" s="16"/>
      <c r="E379" s="16"/>
      <c r="F379" s="16"/>
      <c r="G379" s="17"/>
    </row>
    <row r="380" spans="1:7" x14ac:dyDescent="0.2">
      <c r="A380" s="18" t="s">
        <v>13</v>
      </c>
      <c r="B380" s="15" t="s">
        <v>14</v>
      </c>
      <c r="C380" s="16">
        <v>26762.9</v>
      </c>
      <c r="D380" s="16">
        <v>26068.2</v>
      </c>
      <c r="E380" s="16">
        <v>25063.8</v>
      </c>
      <c r="F380" s="16">
        <v>-1004.4</v>
      </c>
      <c r="G380" s="17" t="s">
        <v>59</v>
      </c>
    </row>
    <row r="381" spans="1:7" ht="13.5" x14ac:dyDescent="0.25">
      <c r="A381" s="19" t="s">
        <v>52</v>
      </c>
      <c r="B381" s="15" t="s">
        <v>53</v>
      </c>
      <c r="C381" s="16"/>
      <c r="D381" s="16"/>
      <c r="E381" s="16"/>
      <c r="F381" s="16"/>
      <c r="G381" s="17" t="s">
        <v>18</v>
      </c>
    </row>
    <row r="382" spans="1:7" x14ac:dyDescent="0.2">
      <c r="A382" s="20" t="s">
        <v>19</v>
      </c>
      <c r="B382" s="21" t="s">
        <v>18</v>
      </c>
      <c r="C382" s="22">
        <v>26762.9</v>
      </c>
      <c r="D382" s="22">
        <v>26068.2</v>
      </c>
      <c r="E382" s="22">
        <v>25063.8</v>
      </c>
      <c r="F382" s="22">
        <v>-1004.4</v>
      </c>
      <c r="G382" s="23" t="s">
        <v>59</v>
      </c>
    </row>
    <row r="383" spans="1:7" x14ac:dyDescent="0.2">
      <c r="A383" s="24" t="s">
        <v>483</v>
      </c>
      <c r="B383" s="21" t="s">
        <v>484</v>
      </c>
      <c r="C383" s="22">
        <v>7485.2</v>
      </c>
      <c r="D383" s="22">
        <v>7640.5</v>
      </c>
      <c r="E383" s="22">
        <v>7500.4</v>
      </c>
      <c r="F383" s="22">
        <v>-140.1</v>
      </c>
      <c r="G383" s="23" t="s">
        <v>113</v>
      </c>
    </row>
    <row r="384" spans="1:7" x14ac:dyDescent="0.2">
      <c r="A384" s="24" t="s">
        <v>485</v>
      </c>
      <c r="B384" s="21" t="s">
        <v>486</v>
      </c>
      <c r="C384" s="22">
        <v>5430</v>
      </c>
      <c r="D384" s="22">
        <v>4830</v>
      </c>
      <c r="E384" s="22">
        <v>3990</v>
      </c>
      <c r="F384" s="22">
        <v>-840</v>
      </c>
      <c r="G384" s="23" t="s">
        <v>487</v>
      </c>
    </row>
    <row r="385" spans="1:7" x14ac:dyDescent="0.2">
      <c r="A385" s="24" t="s">
        <v>57</v>
      </c>
      <c r="B385" s="21" t="s">
        <v>58</v>
      </c>
      <c r="C385" s="22">
        <v>3750</v>
      </c>
      <c r="D385" s="22">
        <v>3500</v>
      </c>
      <c r="E385" s="22">
        <v>3475.9</v>
      </c>
      <c r="F385" s="22">
        <v>-24.1</v>
      </c>
      <c r="G385" s="23" t="s">
        <v>354</v>
      </c>
    </row>
    <row r="386" spans="1:7" x14ac:dyDescent="0.2">
      <c r="A386" s="24" t="s">
        <v>488</v>
      </c>
      <c r="B386" s="21" t="s">
        <v>489</v>
      </c>
      <c r="C386" s="22">
        <v>10097.700000000001</v>
      </c>
      <c r="D386" s="22">
        <v>10097.700000000001</v>
      </c>
      <c r="E386" s="22">
        <v>10097.5</v>
      </c>
      <c r="F386" s="22">
        <v>-0.2</v>
      </c>
      <c r="G386" s="23" t="s">
        <v>108</v>
      </c>
    </row>
    <row r="387" spans="1:7" x14ac:dyDescent="0.2">
      <c r="A387" s="24"/>
      <c r="B387" s="21"/>
      <c r="C387" s="22"/>
      <c r="D387" s="22"/>
      <c r="E387" s="22"/>
      <c r="F387" s="22"/>
      <c r="G387" s="23"/>
    </row>
    <row r="388" spans="1:7" ht="14.25" x14ac:dyDescent="0.2">
      <c r="A388" s="14" t="s">
        <v>490</v>
      </c>
      <c r="B388" s="15" t="s">
        <v>491</v>
      </c>
      <c r="C388" s="16"/>
      <c r="D388" s="16"/>
      <c r="E388" s="16"/>
      <c r="F388" s="16"/>
      <c r="G388" s="17"/>
    </row>
    <row r="389" spans="1:7" x14ac:dyDescent="0.2">
      <c r="A389" s="18" t="s">
        <v>13</v>
      </c>
      <c r="B389" s="15" t="s">
        <v>14</v>
      </c>
      <c r="C389" s="16">
        <v>5446.7</v>
      </c>
      <c r="D389" s="16">
        <v>5966.7</v>
      </c>
      <c r="E389" s="16">
        <v>4984.8</v>
      </c>
      <c r="F389" s="16">
        <v>-981.9</v>
      </c>
      <c r="G389" s="17" t="s">
        <v>492</v>
      </c>
    </row>
    <row r="390" spans="1:7" ht="13.5" x14ac:dyDescent="0.25">
      <c r="A390" s="19" t="s">
        <v>16</v>
      </c>
      <c r="B390" s="15" t="s">
        <v>17</v>
      </c>
      <c r="C390" s="16"/>
      <c r="D390" s="16"/>
      <c r="E390" s="16"/>
      <c r="F390" s="16"/>
      <c r="G390" s="17" t="s">
        <v>18</v>
      </c>
    </row>
    <row r="391" spans="1:7" x14ac:dyDescent="0.2">
      <c r="A391" s="20" t="s">
        <v>19</v>
      </c>
      <c r="B391" s="21" t="s">
        <v>18</v>
      </c>
      <c r="C391" s="22">
        <v>5446.7</v>
      </c>
      <c r="D391" s="22">
        <v>5966.7</v>
      </c>
      <c r="E391" s="22">
        <v>4984.8</v>
      </c>
      <c r="F391" s="22">
        <v>-981.9</v>
      </c>
      <c r="G391" s="23" t="s">
        <v>492</v>
      </c>
    </row>
    <row r="392" spans="1:7" x14ac:dyDescent="0.2">
      <c r="A392" s="24" t="s">
        <v>493</v>
      </c>
      <c r="B392" s="21" t="s">
        <v>494</v>
      </c>
      <c r="C392" s="22">
        <v>4946.7</v>
      </c>
      <c r="D392" s="22">
        <v>5466.7</v>
      </c>
      <c r="E392" s="22">
        <v>4485.1000000000004</v>
      </c>
      <c r="F392" s="22">
        <v>-981.6</v>
      </c>
      <c r="G392" s="23" t="s">
        <v>495</v>
      </c>
    </row>
    <row r="393" spans="1:7" x14ac:dyDescent="0.2">
      <c r="A393" s="24" t="s">
        <v>496</v>
      </c>
      <c r="B393" s="21" t="s">
        <v>497</v>
      </c>
      <c r="C393" s="22">
        <v>500</v>
      </c>
      <c r="D393" s="22">
        <v>500</v>
      </c>
      <c r="E393" s="22">
        <v>499.7</v>
      </c>
      <c r="F393" s="22">
        <v>-0.3</v>
      </c>
      <c r="G393" s="23" t="s">
        <v>33</v>
      </c>
    </row>
    <row r="394" spans="1:7" x14ac:dyDescent="0.2">
      <c r="A394" s="24"/>
      <c r="B394" s="21"/>
      <c r="C394" s="22"/>
      <c r="D394" s="22"/>
      <c r="E394" s="22"/>
      <c r="F394" s="22"/>
      <c r="G394" s="23"/>
    </row>
    <row r="395" spans="1:7" ht="28.5" x14ac:dyDescent="0.2">
      <c r="A395" s="14" t="s">
        <v>498</v>
      </c>
      <c r="B395" s="15" t="s">
        <v>499</v>
      </c>
      <c r="C395" s="16"/>
      <c r="D395" s="16"/>
      <c r="E395" s="16"/>
      <c r="F395" s="16"/>
      <c r="G395" s="17"/>
    </row>
    <row r="396" spans="1:7" x14ac:dyDescent="0.2">
      <c r="A396" s="18" t="s">
        <v>13</v>
      </c>
      <c r="B396" s="15" t="s">
        <v>14</v>
      </c>
      <c r="C396" s="16">
        <v>45650.2</v>
      </c>
      <c r="D396" s="16">
        <v>48133.1</v>
      </c>
      <c r="E396" s="16">
        <v>37907.4</v>
      </c>
      <c r="F396" s="16">
        <v>-10225.700000000001</v>
      </c>
      <c r="G396" s="17" t="s">
        <v>500</v>
      </c>
    </row>
    <row r="397" spans="1:7" ht="13.5" x14ac:dyDescent="0.25">
      <c r="A397" s="19" t="s">
        <v>155</v>
      </c>
      <c r="B397" s="15" t="s">
        <v>156</v>
      </c>
      <c r="C397" s="16"/>
      <c r="D397" s="16"/>
      <c r="E397" s="16"/>
      <c r="F397" s="16"/>
      <c r="G397" s="17" t="s">
        <v>18</v>
      </c>
    </row>
    <row r="398" spans="1:7" x14ac:dyDescent="0.2">
      <c r="A398" s="20" t="s">
        <v>19</v>
      </c>
      <c r="B398" s="21" t="s">
        <v>18</v>
      </c>
      <c r="C398" s="22">
        <v>45650.2</v>
      </c>
      <c r="D398" s="22">
        <v>48133.1</v>
      </c>
      <c r="E398" s="22">
        <v>37907.4</v>
      </c>
      <c r="F398" s="22">
        <v>-10225.700000000001</v>
      </c>
      <c r="G398" s="23" t="s">
        <v>500</v>
      </c>
    </row>
    <row r="399" spans="1:7" x14ac:dyDescent="0.2">
      <c r="A399" s="24" t="s">
        <v>501</v>
      </c>
      <c r="B399" s="21" t="s">
        <v>502</v>
      </c>
      <c r="C399" s="22">
        <v>45650.2</v>
      </c>
      <c r="D399" s="22">
        <v>43133.1</v>
      </c>
      <c r="E399" s="22">
        <v>37907.4</v>
      </c>
      <c r="F399" s="22">
        <v>-5225.7</v>
      </c>
      <c r="G399" s="23" t="s">
        <v>503</v>
      </c>
    </row>
    <row r="400" spans="1:7" x14ac:dyDescent="0.2">
      <c r="A400" s="24" t="s">
        <v>457</v>
      </c>
      <c r="B400" s="21" t="s">
        <v>458</v>
      </c>
      <c r="C400" s="22"/>
      <c r="D400" s="22">
        <v>5000</v>
      </c>
      <c r="E400" s="22"/>
      <c r="F400" s="22">
        <v>-5000</v>
      </c>
      <c r="G400" s="23" t="s">
        <v>18</v>
      </c>
    </row>
    <row r="401" spans="1:7" x14ac:dyDescent="0.2">
      <c r="A401" s="24"/>
      <c r="B401" s="21"/>
      <c r="C401" s="22"/>
      <c r="D401" s="22"/>
      <c r="E401" s="22"/>
      <c r="F401" s="22"/>
      <c r="G401" s="23"/>
    </row>
    <row r="402" spans="1:7" ht="14.25" x14ac:dyDescent="0.2">
      <c r="A402" s="14" t="s">
        <v>504</v>
      </c>
      <c r="B402" s="15" t="s">
        <v>505</v>
      </c>
      <c r="C402" s="16"/>
      <c r="D402" s="16"/>
      <c r="E402" s="16"/>
      <c r="F402" s="16"/>
      <c r="G402" s="17"/>
    </row>
    <row r="403" spans="1:7" x14ac:dyDescent="0.2">
      <c r="A403" s="18" t="s">
        <v>13</v>
      </c>
      <c r="B403" s="15" t="s">
        <v>14</v>
      </c>
      <c r="C403" s="16">
        <v>47482.7</v>
      </c>
      <c r="D403" s="16">
        <v>88453.3</v>
      </c>
      <c r="E403" s="16">
        <v>77208.5</v>
      </c>
      <c r="F403" s="16">
        <v>-11244.8</v>
      </c>
      <c r="G403" s="17" t="s">
        <v>506</v>
      </c>
    </row>
    <row r="404" spans="1:7" ht="25.5" x14ac:dyDescent="0.2">
      <c r="A404" s="32" t="s">
        <v>37</v>
      </c>
      <c r="B404" s="28"/>
      <c r="C404" s="26"/>
      <c r="D404" s="26">
        <f>SUM(D407)</f>
        <v>22237.3</v>
      </c>
      <c r="E404" s="26">
        <f>SUM(E407)</f>
        <v>22023.5</v>
      </c>
      <c r="F404" s="26">
        <f>E404-D404</f>
        <v>-213.79999999999927</v>
      </c>
      <c r="G404" s="33">
        <f>E404/D404*100</f>
        <v>99.038552342235803</v>
      </c>
    </row>
    <row r="405" spans="1:7" ht="13.5" x14ac:dyDescent="0.25">
      <c r="A405" s="19" t="s">
        <v>52</v>
      </c>
      <c r="B405" s="15" t="s">
        <v>53</v>
      </c>
      <c r="C405" s="16"/>
      <c r="D405" s="16"/>
      <c r="E405" s="16"/>
      <c r="F405" s="26"/>
      <c r="G405" s="33"/>
    </row>
    <row r="406" spans="1:7" x14ac:dyDescent="0.2">
      <c r="A406" s="20" t="s">
        <v>19</v>
      </c>
      <c r="B406" s="21" t="s">
        <v>18</v>
      </c>
      <c r="C406" s="22">
        <v>47482.7</v>
      </c>
      <c r="D406" s="22">
        <v>88453.3</v>
      </c>
      <c r="E406" s="22">
        <v>77208.5</v>
      </c>
      <c r="F406" s="26">
        <f>E406-D406</f>
        <v>-11244.800000000003</v>
      </c>
      <c r="G406" s="33">
        <f>E406/D406*100</f>
        <v>87.287303017524493</v>
      </c>
    </row>
    <row r="407" spans="1:7" ht="25.5" x14ac:dyDescent="0.2">
      <c r="A407" s="32" t="s">
        <v>37</v>
      </c>
      <c r="B407" s="21"/>
      <c r="C407" s="22"/>
      <c r="D407" s="22">
        <v>22237.3</v>
      </c>
      <c r="E407" s="22">
        <v>22023.5</v>
      </c>
      <c r="F407" s="26">
        <f>E407-D407</f>
        <v>-213.79999999999927</v>
      </c>
      <c r="G407" s="33">
        <f>E407/D407*100</f>
        <v>99.038552342235803</v>
      </c>
    </row>
    <row r="408" spans="1:7" x14ac:dyDescent="0.2">
      <c r="A408" s="24" t="s">
        <v>507</v>
      </c>
      <c r="B408" s="21" t="s">
        <v>508</v>
      </c>
      <c r="C408" s="22">
        <v>47482.7</v>
      </c>
      <c r="D408" s="22">
        <v>88453.3</v>
      </c>
      <c r="E408" s="22">
        <v>77208.5</v>
      </c>
      <c r="F408" s="22">
        <v>-11244.8</v>
      </c>
      <c r="G408" s="23" t="s">
        <v>506</v>
      </c>
    </row>
    <row r="409" spans="1:7" x14ac:dyDescent="0.2">
      <c r="A409" s="24"/>
      <c r="B409" s="21"/>
      <c r="C409" s="22"/>
      <c r="D409" s="22"/>
      <c r="E409" s="22"/>
      <c r="F409" s="22"/>
      <c r="G409" s="23"/>
    </row>
    <row r="410" spans="1:7" ht="28.5" x14ac:dyDescent="0.2">
      <c r="A410" s="14" t="s">
        <v>509</v>
      </c>
      <c r="B410" s="15" t="s">
        <v>510</v>
      </c>
      <c r="C410" s="16"/>
      <c r="D410" s="16"/>
      <c r="E410" s="16"/>
      <c r="F410" s="16"/>
      <c r="G410" s="17"/>
    </row>
    <row r="411" spans="1:7" x14ac:dyDescent="0.2">
      <c r="A411" s="18" t="s">
        <v>13</v>
      </c>
      <c r="B411" s="15" t="s">
        <v>14</v>
      </c>
      <c r="C411" s="16">
        <v>270137.09999999998</v>
      </c>
      <c r="D411" s="16">
        <v>273334.2</v>
      </c>
      <c r="E411" s="16">
        <v>248142.2</v>
      </c>
      <c r="F411" s="16">
        <v>-25192</v>
      </c>
      <c r="G411" s="17" t="s">
        <v>511</v>
      </c>
    </row>
    <row r="412" spans="1:7" ht="13.5" x14ac:dyDescent="0.25">
      <c r="A412" s="19" t="s">
        <v>16</v>
      </c>
      <c r="B412" s="15" t="s">
        <v>17</v>
      </c>
      <c r="C412" s="16"/>
      <c r="D412" s="16"/>
      <c r="E412" s="16"/>
      <c r="F412" s="16"/>
      <c r="G412" s="17" t="s">
        <v>18</v>
      </c>
    </row>
    <row r="413" spans="1:7" x14ac:dyDescent="0.2">
      <c r="A413" s="20" t="s">
        <v>19</v>
      </c>
      <c r="B413" s="21" t="s">
        <v>18</v>
      </c>
      <c r="C413" s="22">
        <v>71148.5</v>
      </c>
      <c r="D413" s="22">
        <v>83057.7</v>
      </c>
      <c r="E413" s="22">
        <v>60705.2</v>
      </c>
      <c r="F413" s="22">
        <v>-22352.5</v>
      </c>
      <c r="G413" s="23" t="s">
        <v>512</v>
      </c>
    </row>
    <row r="414" spans="1:7" ht="25.5" x14ac:dyDescent="0.2">
      <c r="A414" s="24" t="s">
        <v>349</v>
      </c>
      <c r="B414" s="21" t="s">
        <v>350</v>
      </c>
      <c r="C414" s="22">
        <v>33393.9</v>
      </c>
      <c r="D414" s="22">
        <v>30491.200000000001</v>
      </c>
      <c r="E414" s="22">
        <v>30037.5</v>
      </c>
      <c r="F414" s="22">
        <v>-453.7</v>
      </c>
      <c r="G414" s="23" t="s">
        <v>386</v>
      </c>
    </row>
    <row r="415" spans="1:7" ht="25.5" x14ac:dyDescent="0.2">
      <c r="A415" s="24" t="s">
        <v>352</v>
      </c>
      <c r="B415" s="21" t="s">
        <v>353</v>
      </c>
      <c r="C415" s="22">
        <v>23105.599999999999</v>
      </c>
      <c r="D415" s="22">
        <v>23565.599999999999</v>
      </c>
      <c r="E415" s="22">
        <v>20326.2</v>
      </c>
      <c r="F415" s="22">
        <v>-3239.4</v>
      </c>
      <c r="G415" s="23" t="s">
        <v>176</v>
      </c>
    </row>
    <row r="416" spans="1:7" x14ac:dyDescent="0.2">
      <c r="A416" s="24" t="s">
        <v>115</v>
      </c>
      <c r="B416" s="21" t="s">
        <v>116</v>
      </c>
      <c r="C416" s="22">
        <v>8516.1</v>
      </c>
      <c r="D416" s="22">
        <v>25025.4</v>
      </c>
      <c r="E416" s="22">
        <v>6613.9</v>
      </c>
      <c r="F416" s="22">
        <v>-18411.5</v>
      </c>
      <c r="G416" s="23" t="s">
        <v>513</v>
      </c>
    </row>
    <row r="417" spans="1:7" x14ac:dyDescent="0.2">
      <c r="A417" s="24" t="s">
        <v>355</v>
      </c>
      <c r="B417" s="21" t="s">
        <v>356</v>
      </c>
      <c r="C417" s="22">
        <v>1350</v>
      </c>
      <c r="D417" s="22">
        <v>1350</v>
      </c>
      <c r="E417" s="22">
        <v>1264.0999999999999</v>
      </c>
      <c r="F417" s="22">
        <v>-85.9</v>
      </c>
      <c r="G417" s="23" t="s">
        <v>378</v>
      </c>
    </row>
    <row r="418" spans="1:7" x14ac:dyDescent="0.2">
      <c r="A418" s="24" t="s">
        <v>117</v>
      </c>
      <c r="B418" s="21" t="s">
        <v>118</v>
      </c>
      <c r="C418" s="22">
        <v>4782.8999999999996</v>
      </c>
      <c r="D418" s="22">
        <v>2625.5</v>
      </c>
      <c r="E418" s="22">
        <v>2463.5</v>
      </c>
      <c r="F418" s="22">
        <v>-162</v>
      </c>
      <c r="G418" s="23" t="s">
        <v>125</v>
      </c>
    </row>
    <row r="419" spans="1:7" ht="13.5" x14ac:dyDescent="0.25">
      <c r="A419" s="19" t="s">
        <v>52</v>
      </c>
      <c r="B419" s="15" t="s">
        <v>53</v>
      </c>
      <c r="C419" s="16"/>
      <c r="D419" s="16"/>
      <c r="E419" s="16"/>
      <c r="F419" s="16"/>
      <c r="G419" s="17" t="s">
        <v>18</v>
      </c>
    </row>
    <row r="420" spans="1:7" x14ac:dyDescent="0.2">
      <c r="A420" s="20" t="s">
        <v>19</v>
      </c>
      <c r="B420" s="21" t="s">
        <v>18</v>
      </c>
      <c r="C420" s="22">
        <v>100877.8</v>
      </c>
      <c r="D420" s="22">
        <v>94353.2</v>
      </c>
      <c r="E420" s="22">
        <v>92741.6</v>
      </c>
      <c r="F420" s="22">
        <v>-1611.6</v>
      </c>
      <c r="G420" s="23" t="s">
        <v>150</v>
      </c>
    </row>
    <row r="421" spans="1:7" ht="38.25" x14ac:dyDescent="0.2">
      <c r="A421" s="24" t="s">
        <v>357</v>
      </c>
      <c r="B421" s="21" t="s">
        <v>358</v>
      </c>
      <c r="C421" s="22">
        <v>67968.2</v>
      </c>
      <c r="D421" s="22">
        <v>64656.1</v>
      </c>
      <c r="E421" s="22">
        <v>63331.7</v>
      </c>
      <c r="F421" s="22">
        <v>-1324.4</v>
      </c>
      <c r="G421" s="23" t="s">
        <v>359</v>
      </c>
    </row>
    <row r="422" spans="1:7" ht="25.5" x14ac:dyDescent="0.2">
      <c r="A422" s="24" t="s">
        <v>296</v>
      </c>
      <c r="B422" s="21" t="s">
        <v>297</v>
      </c>
      <c r="C422" s="22">
        <v>32909.599999999999</v>
      </c>
      <c r="D422" s="22">
        <v>29697.1</v>
      </c>
      <c r="E422" s="22">
        <v>29409.9</v>
      </c>
      <c r="F422" s="22">
        <v>-287.2</v>
      </c>
      <c r="G422" s="23" t="s">
        <v>159</v>
      </c>
    </row>
    <row r="423" spans="1:7" ht="13.5" x14ac:dyDescent="0.25">
      <c r="A423" s="19" t="s">
        <v>151</v>
      </c>
      <c r="B423" s="15" t="s">
        <v>152</v>
      </c>
      <c r="C423" s="16"/>
      <c r="D423" s="16"/>
      <c r="E423" s="16"/>
      <c r="F423" s="16"/>
      <c r="G423" s="17" t="s">
        <v>18</v>
      </c>
    </row>
    <row r="424" spans="1:7" x14ac:dyDescent="0.2">
      <c r="A424" s="20" t="s">
        <v>19</v>
      </c>
      <c r="B424" s="21" t="s">
        <v>18</v>
      </c>
      <c r="C424" s="22">
        <v>60956.1</v>
      </c>
      <c r="D424" s="22">
        <v>58211.7</v>
      </c>
      <c r="E424" s="22">
        <v>57707.9</v>
      </c>
      <c r="F424" s="22">
        <v>-503.8</v>
      </c>
      <c r="G424" s="23" t="s">
        <v>190</v>
      </c>
    </row>
    <row r="425" spans="1:7" x14ac:dyDescent="0.2">
      <c r="A425" s="24" t="s">
        <v>302</v>
      </c>
      <c r="B425" s="21" t="s">
        <v>303</v>
      </c>
      <c r="C425" s="22">
        <v>60956.1</v>
      </c>
      <c r="D425" s="22">
        <v>58211.7</v>
      </c>
      <c r="E425" s="22">
        <v>57707.9</v>
      </c>
      <c r="F425" s="22">
        <v>-503.8</v>
      </c>
      <c r="G425" s="23" t="s">
        <v>190</v>
      </c>
    </row>
    <row r="426" spans="1:7" ht="13.5" x14ac:dyDescent="0.25">
      <c r="A426" s="19" t="s">
        <v>155</v>
      </c>
      <c r="B426" s="15" t="s">
        <v>156</v>
      </c>
      <c r="C426" s="16"/>
      <c r="D426" s="16"/>
      <c r="E426" s="16"/>
      <c r="F426" s="16"/>
      <c r="G426" s="17" t="s">
        <v>18</v>
      </c>
    </row>
    <row r="427" spans="1:7" x14ac:dyDescent="0.2">
      <c r="A427" s="20" t="s">
        <v>19</v>
      </c>
      <c r="B427" s="21" t="s">
        <v>18</v>
      </c>
      <c r="C427" s="22">
        <v>37154.699999999997</v>
      </c>
      <c r="D427" s="22">
        <v>37711.599999999999</v>
      </c>
      <c r="E427" s="22">
        <v>36987.4</v>
      </c>
      <c r="F427" s="22">
        <v>-724.2</v>
      </c>
      <c r="G427" s="23" t="s">
        <v>514</v>
      </c>
    </row>
    <row r="428" spans="1:7" ht="25.5" x14ac:dyDescent="0.2">
      <c r="A428" s="24" t="s">
        <v>448</v>
      </c>
      <c r="B428" s="21" t="s">
        <v>449</v>
      </c>
      <c r="C428" s="22">
        <v>37154.699999999997</v>
      </c>
      <c r="D428" s="22">
        <v>37711.599999999999</v>
      </c>
      <c r="E428" s="22">
        <v>36987.4</v>
      </c>
      <c r="F428" s="22">
        <v>-724.2</v>
      </c>
      <c r="G428" s="23" t="s">
        <v>514</v>
      </c>
    </row>
    <row r="429" spans="1:7" x14ac:dyDescent="0.2">
      <c r="A429" s="24"/>
      <c r="B429" s="21"/>
      <c r="C429" s="22"/>
      <c r="D429" s="22"/>
      <c r="E429" s="22"/>
      <c r="F429" s="22"/>
      <c r="G429" s="23"/>
    </row>
    <row r="430" spans="1:7" ht="14.25" x14ac:dyDescent="0.2">
      <c r="A430" s="14" t="s">
        <v>515</v>
      </c>
      <c r="B430" s="15" t="s">
        <v>516</v>
      </c>
      <c r="C430" s="16"/>
      <c r="D430" s="16"/>
      <c r="E430" s="16"/>
      <c r="F430" s="16"/>
      <c r="G430" s="17"/>
    </row>
    <row r="431" spans="1:7" x14ac:dyDescent="0.2">
      <c r="A431" s="18" t="s">
        <v>13</v>
      </c>
      <c r="B431" s="15" t="s">
        <v>14</v>
      </c>
      <c r="C431" s="16">
        <v>18078.8</v>
      </c>
      <c r="D431" s="16">
        <v>8653.4</v>
      </c>
      <c r="E431" s="16">
        <v>8653.2000000000007</v>
      </c>
      <c r="F431" s="16">
        <v>-0.2</v>
      </c>
      <c r="G431" s="17" t="s">
        <v>108</v>
      </c>
    </row>
    <row r="432" spans="1:7" ht="13.5" x14ac:dyDescent="0.25">
      <c r="A432" s="19" t="s">
        <v>52</v>
      </c>
      <c r="B432" s="15" t="s">
        <v>53</v>
      </c>
      <c r="C432" s="16"/>
      <c r="D432" s="16"/>
      <c r="E432" s="16"/>
      <c r="F432" s="16"/>
      <c r="G432" s="17" t="s">
        <v>18</v>
      </c>
    </row>
    <row r="433" spans="1:7" x14ac:dyDescent="0.2">
      <c r="A433" s="20" t="s">
        <v>19</v>
      </c>
      <c r="B433" s="21" t="s">
        <v>18</v>
      </c>
      <c r="C433" s="22">
        <v>18078.8</v>
      </c>
      <c r="D433" s="22">
        <v>8653.4</v>
      </c>
      <c r="E433" s="22">
        <v>8653.2000000000007</v>
      </c>
      <c r="F433" s="22">
        <v>-0.2</v>
      </c>
      <c r="G433" s="23" t="s">
        <v>108</v>
      </c>
    </row>
    <row r="434" spans="1:7" x14ac:dyDescent="0.2">
      <c r="A434" s="24" t="s">
        <v>54</v>
      </c>
      <c r="B434" s="21" t="s">
        <v>55</v>
      </c>
      <c r="C434" s="22">
        <v>12406.8</v>
      </c>
      <c r="D434" s="22">
        <v>5698.5</v>
      </c>
      <c r="E434" s="22">
        <v>5698.4</v>
      </c>
      <c r="F434" s="22">
        <v>-0.1</v>
      </c>
      <c r="G434" s="23" t="s">
        <v>108</v>
      </c>
    </row>
    <row r="435" spans="1:7" x14ac:dyDescent="0.2">
      <c r="A435" s="24" t="s">
        <v>517</v>
      </c>
      <c r="B435" s="21" t="s">
        <v>518</v>
      </c>
      <c r="C435" s="22">
        <v>5672</v>
      </c>
      <c r="D435" s="22">
        <v>2954.9</v>
      </c>
      <c r="E435" s="22">
        <v>2954.9</v>
      </c>
      <c r="F435" s="22"/>
      <c r="G435" s="23" t="s">
        <v>108</v>
      </c>
    </row>
    <row r="436" spans="1:7" x14ac:dyDescent="0.2">
      <c r="A436" s="24"/>
      <c r="B436" s="21"/>
      <c r="C436" s="22"/>
      <c r="D436" s="22"/>
      <c r="E436" s="22"/>
      <c r="F436" s="22"/>
      <c r="G436" s="23"/>
    </row>
    <row r="437" spans="1:7" ht="28.5" x14ac:dyDescent="0.2">
      <c r="A437" s="14" t="s">
        <v>519</v>
      </c>
      <c r="B437" s="15" t="s">
        <v>520</v>
      </c>
      <c r="C437" s="16"/>
      <c r="D437" s="16"/>
      <c r="E437" s="16"/>
      <c r="F437" s="16"/>
      <c r="G437" s="17"/>
    </row>
    <row r="438" spans="1:7" x14ac:dyDescent="0.2">
      <c r="A438" s="18" t="s">
        <v>13</v>
      </c>
      <c r="B438" s="15" t="s">
        <v>14</v>
      </c>
      <c r="C438" s="16">
        <v>46651</v>
      </c>
      <c r="D438" s="16">
        <v>45859.3</v>
      </c>
      <c r="E438" s="16">
        <v>41622.1</v>
      </c>
      <c r="F438" s="16">
        <v>-4237.2</v>
      </c>
      <c r="G438" s="17" t="s">
        <v>511</v>
      </c>
    </row>
    <row r="439" spans="1:7" ht="13.5" x14ac:dyDescent="0.25">
      <c r="A439" s="19" t="s">
        <v>52</v>
      </c>
      <c r="B439" s="15" t="s">
        <v>53</v>
      </c>
      <c r="C439" s="16"/>
      <c r="D439" s="16"/>
      <c r="E439" s="16"/>
      <c r="F439" s="16"/>
      <c r="G439" s="17" t="s">
        <v>18</v>
      </c>
    </row>
    <row r="440" spans="1:7" x14ac:dyDescent="0.2">
      <c r="A440" s="20" t="s">
        <v>19</v>
      </c>
      <c r="B440" s="21" t="s">
        <v>18</v>
      </c>
      <c r="C440" s="22">
        <v>46651</v>
      </c>
      <c r="D440" s="22">
        <v>45859.3</v>
      </c>
      <c r="E440" s="22">
        <v>41622.1</v>
      </c>
      <c r="F440" s="22">
        <v>-4237.2</v>
      </c>
      <c r="G440" s="23" t="s">
        <v>511</v>
      </c>
    </row>
    <row r="441" spans="1:7" x14ac:dyDescent="0.2">
      <c r="A441" s="24" t="s">
        <v>521</v>
      </c>
      <c r="B441" s="21" t="s">
        <v>522</v>
      </c>
      <c r="C441" s="22">
        <v>46651</v>
      </c>
      <c r="D441" s="22">
        <v>45859.3</v>
      </c>
      <c r="E441" s="22">
        <v>41622.1</v>
      </c>
      <c r="F441" s="22">
        <v>-4237.2</v>
      </c>
      <c r="G441" s="23" t="s">
        <v>511</v>
      </c>
    </row>
    <row r="442" spans="1:7" x14ac:dyDescent="0.2">
      <c r="A442" s="24"/>
      <c r="B442" s="21"/>
      <c r="C442" s="22"/>
      <c r="D442" s="22"/>
      <c r="E442" s="22"/>
      <c r="F442" s="22"/>
      <c r="G442" s="23"/>
    </row>
    <row r="443" spans="1:7" ht="28.5" x14ac:dyDescent="0.2">
      <c r="A443" s="14" t="s">
        <v>523</v>
      </c>
      <c r="B443" s="15" t="s">
        <v>524</v>
      </c>
      <c r="C443" s="16"/>
      <c r="D443" s="16"/>
      <c r="E443" s="16"/>
      <c r="F443" s="16"/>
      <c r="G443" s="17"/>
    </row>
    <row r="444" spans="1:7" x14ac:dyDescent="0.2">
      <c r="A444" s="18" t="s">
        <v>13</v>
      </c>
      <c r="B444" s="15" t="s">
        <v>14</v>
      </c>
      <c r="C444" s="16">
        <v>282275</v>
      </c>
      <c r="D444" s="16">
        <v>325131.90000000002</v>
      </c>
      <c r="E444" s="16">
        <v>305217.5</v>
      </c>
      <c r="F444" s="16">
        <v>-19914.400000000001</v>
      </c>
      <c r="G444" s="17" t="s">
        <v>114</v>
      </c>
    </row>
    <row r="445" spans="1:7" ht="25.5" x14ac:dyDescent="0.2">
      <c r="A445" s="32" t="s">
        <v>37</v>
      </c>
      <c r="B445" s="28"/>
      <c r="C445" s="26"/>
      <c r="D445" s="26">
        <f>SUM(D448)</f>
        <v>63635.199999999997</v>
      </c>
      <c r="E445" s="26">
        <f>SUM(E448)</f>
        <v>63635.199999999997</v>
      </c>
      <c r="F445" s="16"/>
      <c r="G445" s="17"/>
    </row>
    <row r="446" spans="1:7" ht="13.5" x14ac:dyDescent="0.25">
      <c r="A446" s="19" t="s">
        <v>52</v>
      </c>
      <c r="B446" s="15" t="s">
        <v>53</v>
      </c>
      <c r="C446" s="16"/>
      <c r="D446" s="16"/>
      <c r="E446" s="16"/>
      <c r="F446" s="16"/>
      <c r="G446" s="17" t="s">
        <v>18</v>
      </c>
    </row>
    <row r="447" spans="1:7" x14ac:dyDescent="0.2">
      <c r="A447" s="20" t="s">
        <v>19</v>
      </c>
      <c r="B447" s="21" t="s">
        <v>18</v>
      </c>
      <c r="C447" s="22">
        <v>282275</v>
      </c>
      <c r="D447" s="22">
        <v>325131.90000000002</v>
      </c>
      <c r="E447" s="22">
        <v>305217.5</v>
      </c>
      <c r="F447" s="22">
        <v>-19914.400000000001</v>
      </c>
      <c r="G447" s="23" t="s">
        <v>114</v>
      </c>
    </row>
    <row r="448" spans="1:7" ht="25.5" x14ac:dyDescent="0.2">
      <c r="A448" s="32" t="s">
        <v>37</v>
      </c>
      <c r="B448" s="21"/>
      <c r="C448" s="22"/>
      <c r="D448" s="22">
        <v>63635.199999999997</v>
      </c>
      <c r="E448" s="22">
        <v>63635.199999999997</v>
      </c>
      <c r="F448" s="22"/>
      <c r="G448" s="23"/>
    </row>
    <row r="449" spans="1:7" x14ac:dyDescent="0.2">
      <c r="A449" s="24" t="s">
        <v>283</v>
      </c>
      <c r="B449" s="21" t="s">
        <v>284</v>
      </c>
      <c r="C449" s="22">
        <v>200</v>
      </c>
      <c r="D449" s="22">
        <v>200</v>
      </c>
      <c r="E449" s="22">
        <v>57.2</v>
      </c>
      <c r="F449" s="22">
        <v>-142.80000000000001</v>
      </c>
      <c r="G449" s="23" t="s">
        <v>525</v>
      </c>
    </row>
    <row r="450" spans="1:7" x14ac:dyDescent="0.2">
      <c r="A450" s="24" t="s">
        <v>286</v>
      </c>
      <c r="B450" s="21" t="s">
        <v>287</v>
      </c>
      <c r="C450" s="22">
        <v>20812.7</v>
      </c>
      <c r="D450" s="22">
        <v>79038.899999999994</v>
      </c>
      <c r="E450" s="22">
        <v>77156.2</v>
      </c>
      <c r="F450" s="22">
        <v>-1882.7</v>
      </c>
      <c r="G450" s="23" t="s">
        <v>182</v>
      </c>
    </row>
    <row r="451" spans="1:7" x14ac:dyDescent="0.2">
      <c r="A451" s="24" t="s">
        <v>293</v>
      </c>
      <c r="B451" s="21" t="s">
        <v>294</v>
      </c>
      <c r="C451" s="22">
        <v>261262.3</v>
      </c>
      <c r="D451" s="22">
        <v>245893</v>
      </c>
      <c r="E451" s="22">
        <v>228004</v>
      </c>
      <c r="F451" s="22">
        <v>-17889</v>
      </c>
      <c r="G451" s="23" t="s">
        <v>526</v>
      </c>
    </row>
    <row r="452" spans="1:7" x14ac:dyDescent="0.2">
      <c r="A452" s="24"/>
      <c r="B452" s="21"/>
      <c r="C452" s="22"/>
      <c r="D452" s="22"/>
      <c r="E452" s="22"/>
      <c r="F452" s="22"/>
      <c r="G452" s="23"/>
    </row>
    <row r="453" spans="1:7" ht="14.25" x14ac:dyDescent="0.2">
      <c r="A453" s="14" t="s">
        <v>527</v>
      </c>
      <c r="B453" s="15" t="s">
        <v>528</v>
      </c>
      <c r="C453" s="16"/>
      <c r="D453" s="16"/>
      <c r="E453" s="16"/>
      <c r="F453" s="16"/>
      <c r="G453" s="17"/>
    </row>
    <row r="454" spans="1:7" x14ac:dyDescent="0.2">
      <c r="A454" s="18" t="s">
        <v>13</v>
      </c>
      <c r="B454" s="15" t="s">
        <v>14</v>
      </c>
      <c r="C454" s="16">
        <v>7279.5</v>
      </c>
      <c r="D454" s="16">
        <v>5779.5</v>
      </c>
      <c r="E454" s="16">
        <v>2789.4</v>
      </c>
      <c r="F454" s="16">
        <v>-2990.1</v>
      </c>
      <c r="G454" s="17" t="s">
        <v>529</v>
      </c>
    </row>
    <row r="455" spans="1:7" ht="13.5" x14ac:dyDescent="0.25">
      <c r="A455" s="19" t="s">
        <v>364</v>
      </c>
      <c r="B455" s="15" t="s">
        <v>365</v>
      </c>
      <c r="C455" s="16"/>
      <c r="D455" s="16"/>
      <c r="E455" s="16"/>
      <c r="F455" s="16"/>
      <c r="G455" s="17" t="s">
        <v>18</v>
      </c>
    </row>
    <row r="456" spans="1:7" x14ac:dyDescent="0.2">
      <c r="A456" s="20" t="s">
        <v>19</v>
      </c>
      <c r="B456" s="21" t="s">
        <v>18</v>
      </c>
      <c r="C456" s="22">
        <v>7279.5</v>
      </c>
      <c r="D456" s="22">
        <v>5779.5</v>
      </c>
      <c r="E456" s="22">
        <v>2789.4</v>
      </c>
      <c r="F456" s="22">
        <v>-2990.1</v>
      </c>
      <c r="G456" s="23" t="s">
        <v>529</v>
      </c>
    </row>
    <row r="457" spans="1:7" x14ac:dyDescent="0.2">
      <c r="A457" s="24" t="s">
        <v>367</v>
      </c>
      <c r="B457" s="21" t="s">
        <v>368</v>
      </c>
      <c r="C457" s="22">
        <v>7279.5</v>
      </c>
      <c r="D457" s="22">
        <v>5779.5</v>
      </c>
      <c r="E457" s="22">
        <v>2789.4</v>
      </c>
      <c r="F457" s="22">
        <v>-2990.1</v>
      </c>
      <c r="G457" s="23" t="s">
        <v>529</v>
      </c>
    </row>
    <row r="458" spans="1:7" x14ac:dyDescent="0.2">
      <c r="A458" s="24"/>
      <c r="B458" s="21"/>
      <c r="C458" s="22"/>
      <c r="D458" s="22"/>
      <c r="E458" s="22"/>
      <c r="F458" s="22"/>
      <c r="G458" s="23"/>
    </row>
    <row r="459" spans="1:7" ht="14.25" x14ac:dyDescent="0.2">
      <c r="A459" s="14" t="s">
        <v>530</v>
      </c>
      <c r="B459" s="15" t="s">
        <v>531</v>
      </c>
      <c r="C459" s="16"/>
      <c r="D459" s="16"/>
      <c r="E459" s="16"/>
      <c r="F459" s="16"/>
      <c r="G459" s="17"/>
    </row>
    <row r="460" spans="1:7" x14ac:dyDescent="0.2">
      <c r="A460" s="18" t="s">
        <v>13</v>
      </c>
      <c r="B460" s="15" t="s">
        <v>14</v>
      </c>
      <c r="C460" s="16">
        <v>2022.7</v>
      </c>
      <c r="D460" s="16">
        <v>2136.1</v>
      </c>
      <c r="E460" s="16">
        <v>2104.1</v>
      </c>
      <c r="F460" s="16">
        <v>-32</v>
      </c>
      <c r="G460" s="17" t="s">
        <v>386</v>
      </c>
    </row>
    <row r="461" spans="1:7" ht="13.5" x14ac:dyDescent="0.25">
      <c r="A461" s="19" t="s">
        <v>183</v>
      </c>
      <c r="B461" s="15" t="s">
        <v>184</v>
      </c>
      <c r="C461" s="16"/>
      <c r="D461" s="16"/>
      <c r="E461" s="16"/>
      <c r="F461" s="16"/>
      <c r="G461" s="17" t="s">
        <v>18</v>
      </c>
    </row>
    <row r="462" spans="1:7" x14ac:dyDescent="0.2">
      <c r="A462" s="20" t="s">
        <v>19</v>
      </c>
      <c r="B462" s="21" t="s">
        <v>18</v>
      </c>
      <c r="C462" s="22">
        <v>2022.7</v>
      </c>
      <c r="D462" s="22">
        <v>2136.1</v>
      </c>
      <c r="E462" s="22">
        <v>2104.1</v>
      </c>
      <c r="F462" s="22">
        <v>-32</v>
      </c>
      <c r="G462" s="23" t="s">
        <v>386</v>
      </c>
    </row>
    <row r="463" spans="1:7" x14ac:dyDescent="0.2">
      <c r="A463" s="24" t="s">
        <v>532</v>
      </c>
      <c r="B463" s="21" t="s">
        <v>533</v>
      </c>
      <c r="C463" s="22">
        <v>2022.7</v>
      </c>
      <c r="D463" s="22">
        <v>2136.1</v>
      </c>
      <c r="E463" s="22">
        <v>2104.1</v>
      </c>
      <c r="F463" s="22">
        <v>-32</v>
      </c>
      <c r="G463" s="23" t="s">
        <v>386</v>
      </c>
    </row>
    <row r="464" spans="1:7" x14ac:dyDescent="0.2">
      <c r="A464" s="24"/>
      <c r="B464" s="21"/>
      <c r="C464" s="22"/>
      <c r="D464" s="22"/>
      <c r="E464" s="22"/>
      <c r="F464" s="22"/>
      <c r="G464" s="23"/>
    </row>
    <row r="465" spans="1:7" ht="14.25" x14ac:dyDescent="0.2">
      <c r="A465" s="14" t="s">
        <v>534</v>
      </c>
      <c r="B465" s="15" t="s">
        <v>39</v>
      </c>
      <c r="C465" s="16"/>
      <c r="D465" s="16"/>
      <c r="E465" s="16"/>
      <c r="F465" s="16"/>
      <c r="G465" s="17"/>
    </row>
    <row r="466" spans="1:7" x14ac:dyDescent="0.2">
      <c r="A466" s="18" t="s">
        <v>13</v>
      </c>
      <c r="B466" s="15" t="s">
        <v>14</v>
      </c>
      <c r="C466" s="16">
        <v>553417.6</v>
      </c>
      <c r="D466" s="16">
        <v>602741.1</v>
      </c>
      <c r="E466" s="16">
        <v>584231.5</v>
      </c>
      <c r="F466" s="16">
        <v>-18509.599999999999</v>
      </c>
      <c r="G466" s="17" t="s">
        <v>397</v>
      </c>
    </row>
    <row r="467" spans="1:7" ht="13.5" x14ac:dyDescent="0.25">
      <c r="A467" s="19" t="s">
        <v>86</v>
      </c>
      <c r="B467" s="15" t="s">
        <v>87</v>
      </c>
      <c r="C467" s="16"/>
      <c r="D467" s="16"/>
      <c r="E467" s="16"/>
      <c r="F467" s="16"/>
      <c r="G467" s="17" t="s">
        <v>18</v>
      </c>
    </row>
    <row r="468" spans="1:7" x14ac:dyDescent="0.2">
      <c r="A468" s="20" t="s">
        <v>19</v>
      </c>
      <c r="B468" s="21" t="s">
        <v>18</v>
      </c>
      <c r="C468" s="22">
        <v>553417.6</v>
      </c>
      <c r="D468" s="22">
        <v>602741.1</v>
      </c>
      <c r="E468" s="22">
        <v>584231.5</v>
      </c>
      <c r="F468" s="22">
        <v>-18509.599999999999</v>
      </c>
      <c r="G468" s="23" t="s">
        <v>397</v>
      </c>
    </row>
    <row r="469" spans="1:7" x14ac:dyDescent="0.2">
      <c r="A469" s="24" t="s">
        <v>535</v>
      </c>
      <c r="B469" s="21" t="s">
        <v>536</v>
      </c>
      <c r="C469" s="22">
        <v>19386</v>
      </c>
      <c r="D469" s="22">
        <v>22653.9</v>
      </c>
      <c r="E469" s="22">
        <v>21096.9</v>
      </c>
      <c r="F469" s="22">
        <v>-1557</v>
      </c>
      <c r="G469" s="23" t="s">
        <v>43</v>
      </c>
    </row>
    <row r="470" spans="1:7" x14ac:dyDescent="0.2">
      <c r="A470" s="24" t="s">
        <v>537</v>
      </c>
      <c r="B470" s="21" t="s">
        <v>538</v>
      </c>
      <c r="C470" s="22">
        <v>534031.6</v>
      </c>
      <c r="D470" s="22">
        <v>580087.19999999995</v>
      </c>
      <c r="E470" s="22">
        <v>563134.5</v>
      </c>
      <c r="F470" s="22">
        <v>-16952.7</v>
      </c>
      <c r="G470" s="23" t="s">
        <v>15</v>
      </c>
    </row>
    <row r="471" spans="1:7" x14ac:dyDescent="0.2">
      <c r="A471" s="24"/>
      <c r="B471" s="21"/>
      <c r="C471" s="22"/>
      <c r="D471" s="22"/>
      <c r="E471" s="22"/>
      <c r="F471" s="22"/>
      <c r="G471" s="23"/>
    </row>
    <row r="472" spans="1:7" ht="14.25" x14ac:dyDescent="0.2">
      <c r="A472" s="14" t="s">
        <v>539</v>
      </c>
      <c r="B472" s="15" t="s">
        <v>42</v>
      </c>
      <c r="C472" s="16"/>
      <c r="D472" s="16"/>
      <c r="E472" s="16"/>
      <c r="F472" s="16"/>
      <c r="G472" s="17"/>
    </row>
    <row r="473" spans="1:7" x14ac:dyDescent="0.2">
      <c r="A473" s="18" t="s">
        <v>13</v>
      </c>
      <c r="B473" s="15" t="s">
        <v>14</v>
      </c>
      <c r="C473" s="16">
        <v>16119</v>
      </c>
      <c r="D473" s="16">
        <v>16913.7</v>
      </c>
      <c r="E473" s="16">
        <v>15691.1</v>
      </c>
      <c r="F473" s="16">
        <v>-1222.5999999999999</v>
      </c>
      <c r="G473" s="17" t="s">
        <v>540</v>
      </c>
    </row>
    <row r="474" spans="1:7" ht="13.5" x14ac:dyDescent="0.25">
      <c r="A474" s="19" t="s">
        <v>86</v>
      </c>
      <c r="B474" s="15" t="s">
        <v>87</v>
      </c>
      <c r="C474" s="16"/>
      <c r="D474" s="16"/>
      <c r="E474" s="16"/>
      <c r="F474" s="16"/>
      <c r="G474" s="17" t="s">
        <v>18</v>
      </c>
    </row>
    <row r="475" spans="1:7" x14ac:dyDescent="0.2">
      <c r="A475" s="20" t="s">
        <v>19</v>
      </c>
      <c r="B475" s="21" t="s">
        <v>18</v>
      </c>
      <c r="C475" s="22">
        <v>16119</v>
      </c>
      <c r="D475" s="22">
        <v>16913.7</v>
      </c>
      <c r="E475" s="22">
        <v>15691.1</v>
      </c>
      <c r="F475" s="22">
        <v>-1222.5999999999999</v>
      </c>
      <c r="G475" s="23" t="s">
        <v>540</v>
      </c>
    </row>
    <row r="476" spans="1:7" x14ac:dyDescent="0.2">
      <c r="A476" s="24" t="s">
        <v>541</v>
      </c>
      <c r="B476" s="21" t="s">
        <v>542</v>
      </c>
      <c r="C476" s="22">
        <v>16119</v>
      </c>
      <c r="D476" s="22">
        <v>16913.7</v>
      </c>
      <c r="E476" s="22">
        <v>15691.1</v>
      </c>
      <c r="F476" s="22">
        <v>-1222.5999999999999</v>
      </c>
      <c r="G476" s="23" t="s">
        <v>540</v>
      </c>
    </row>
    <row r="477" spans="1:7" x14ac:dyDescent="0.2">
      <c r="A477" s="24"/>
      <c r="B477" s="21"/>
      <c r="C477" s="22"/>
      <c r="D477" s="22"/>
      <c r="E477" s="22"/>
      <c r="F477" s="22"/>
      <c r="G477" s="23"/>
    </row>
    <row r="478" spans="1:7" ht="14.25" x14ac:dyDescent="0.2">
      <c r="A478" s="14" t="s">
        <v>543</v>
      </c>
      <c r="B478" s="15" t="s">
        <v>45</v>
      </c>
      <c r="C478" s="16"/>
      <c r="D478" s="16"/>
      <c r="E478" s="16"/>
      <c r="F478" s="16"/>
      <c r="G478" s="17"/>
    </row>
    <row r="479" spans="1:7" x14ac:dyDescent="0.2">
      <c r="A479" s="18" t="s">
        <v>13</v>
      </c>
      <c r="B479" s="15" t="s">
        <v>14</v>
      </c>
      <c r="C479" s="16">
        <v>407428.5</v>
      </c>
      <c r="D479" s="16">
        <v>418907</v>
      </c>
      <c r="E479" s="16">
        <v>406982.40000000002</v>
      </c>
      <c r="F479" s="16">
        <v>-11924.6</v>
      </c>
      <c r="G479" s="17" t="s">
        <v>360</v>
      </c>
    </row>
    <row r="480" spans="1:7" ht="13.5" x14ac:dyDescent="0.25">
      <c r="A480" s="19" t="s">
        <v>86</v>
      </c>
      <c r="B480" s="15" t="s">
        <v>87</v>
      </c>
      <c r="C480" s="16"/>
      <c r="D480" s="16"/>
      <c r="E480" s="16"/>
      <c r="F480" s="16"/>
      <c r="G480" s="17" t="s">
        <v>18</v>
      </c>
    </row>
    <row r="481" spans="1:7" x14ac:dyDescent="0.2">
      <c r="A481" s="20" t="s">
        <v>19</v>
      </c>
      <c r="B481" s="21" t="s">
        <v>18</v>
      </c>
      <c r="C481" s="22">
        <v>407428.5</v>
      </c>
      <c r="D481" s="22">
        <v>418907</v>
      </c>
      <c r="E481" s="22">
        <v>406982.40000000002</v>
      </c>
      <c r="F481" s="22">
        <v>-11924.6</v>
      </c>
      <c r="G481" s="23" t="s">
        <v>360</v>
      </c>
    </row>
    <row r="482" spans="1:7" x14ac:dyDescent="0.2">
      <c r="A482" s="24" t="s">
        <v>544</v>
      </c>
      <c r="B482" s="21" t="s">
        <v>545</v>
      </c>
      <c r="C482" s="22">
        <v>407428.5</v>
      </c>
      <c r="D482" s="22">
        <v>418907</v>
      </c>
      <c r="E482" s="22">
        <v>406982.40000000002</v>
      </c>
      <c r="F482" s="22">
        <v>-11924.6</v>
      </c>
      <c r="G482" s="23" t="s">
        <v>360</v>
      </c>
    </row>
    <row r="483" spans="1:7" x14ac:dyDescent="0.2">
      <c r="A483" s="24"/>
      <c r="B483" s="21"/>
      <c r="C483" s="22"/>
      <c r="D483" s="22"/>
      <c r="E483" s="22"/>
      <c r="F483" s="22"/>
      <c r="G483" s="23"/>
    </row>
    <row r="484" spans="1:7" ht="14.25" x14ac:dyDescent="0.2">
      <c r="A484" s="14" t="s">
        <v>546</v>
      </c>
      <c r="B484" s="15" t="s">
        <v>30</v>
      </c>
      <c r="C484" s="16"/>
      <c r="D484" s="16"/>
      <c r="E484" s="16"/>
      <c r="F484" s="16"/>
      <c r="G484" s="17"/>
    </row>
    <row r="485" spans="1:7" x14ac:dyDescent="0.2">
      <c r="A485" s="18" t="s">
        <v>13</v>
      </c>
      <c r="B485" s="15" t="s">
        <v>14</v>
      </c>
      <c r="C485" s="16">
        <v>22528.5</v>
      </c>
      <c r="D485" s="16">
        <v>24802.1</v>
      </c>
      <c r="E485" s="16">
        <v>23111.4</v>
      </c>
      <c r="F485" s="16">
        <v>-1690.7</v>
      </c>
      <c r="G485" s="17" t="s">
        <v>547</v>
      </c>
    </row>
    <row r="486" spans="1:7" ht="13.5" x14ac:dyDescent="0.25">
      <c r="A486" s="19" t="s">
        <v>16</v>
      </c>
      <c r="B486" s="15" t="s">
        <v>17</v>
      </c>
      <c r="C486" s="16"/>
      <c r="D486" s="16"/>
      <c r="E486" s="16"/>
      <c r="F486" s="16"/>
      <c r="G486" s="17" t="s">
        <v>18</v>
      </c>
    </row>
    <row r="487" spans="1:7" x14ac:dyDescent="0.2">
      <c r="A487" s="20" t="s">
        <v>19</v>
      </c>
      <c r="B487" s="21" t="s">
        <v>18</v>
      </c>
      <c r="C487" s="22">
        <v>22528.5</v>
      </c>
      <c r="D487" s="22">
        <v>24802.1</v>
      </c>
      <c r="E487" s="22">
        <v>23111.4</v>
      </c>
      <c r="F487" s="22">
        <v>-1690.7</v>
      </c>
      <c r="G487" s="23" t="s">
        <v>547</v>
      </c>
    </row>
    <row r="488" spans="1:7" x14ac:dyDescent="0.2">
      <c r="A488" s="24" t="s">
        <v>548</v>
      </c>
      <c r="B488" s="21" t="s">
        <v>549</v>
      </c>
      <c r="C488" s="22">
        <v>22528.5</v>
      </c>
      <c r="D488" s="22">
        <v>24802.1</v>
      </c>
      <c r="E488" s="22">
        <v>23111.4</v>
      </c>
      <c r="F488" s="22">
        <v>-1690.7</v>
      </c>
      <c r="G488" s="23" t="s">
        <v>547</v>
      </c>
    </row>
    <row r="489" spans="1:7" x14ac:dyDescent="0.2">
      <c r="A489" s="24"/>
      <c r="B489" s="21"/>
      <c r="C489" s="22"/>
      <c r="D489" s="22"/>
      <c r="E489" s="22"/>
      <c r="F489" s="22"/>
      <c r="G489" s="23"/>
    </row>
    <row r="490" spans="1:7" ht="14.25" x14ac:dyDescent="0.2">
      <c r="A490" s="14" t="s">
        <v>550</v>
      </c>
      <c r="B490" s="15" t="s">
        <v>549</v>
      </c>
      <c r="C490" s="16"/>
      <c r="D490" s="16"/>
      <c r="E490" s="16"/>
      <c r="F490" s="16"/>
      <c r="G490" s="17"/>
    </row>
    <row r="491" spans="1:7" x14ac:dyDescent="0.2">
      <c r="A491" s="18" t="s">
        <v>13</v>
      </c>
      <c r="B491" s="15" t="s">
        <v>14</v>
      </c>
      <c r="C491" s="16">
        <v>280518.3</v>
      </c>
      <c r="D491" s="16">
        <v>268571.90000000002</v>
      </c>
      <c r="E491" s="16">
        <v>248995.3</v>
      </c>
      <c r="F491" s="16">
        <v>-19576.599999999999</v>
      </c>
      <c r="G491" s="17" t="s">
        <v>526</v>
      </c>
    </row>
    <row r="492" spans="1:7" ht="13.5" x14ac:dyDescent="0.25">
      <c r="A492" s="19" t="s">
        <v>16</v>
      </c>
      <c r="B492" s="15" t="s">
        <v>17</v>
      </c>
      <c r="C492" s="16"/>
      <c r="D492" s="16"/>
      <c r="E492" s="16"/>
      <c r="F492" s="16"/>
      <c r="G492" s="17" t="s">
        <v>18</v>
      </c>
    </row>
    <row r="493" spans="1:7" x14ac:dyDescent="0.2">
      <c r="A493" s="20" t="s">
        <v>19</v>
      </c>
      <c r="B493" s="21" t="s">
        <v>18</v>
      </c>
      <c r="C493" s="22">
        <v>280518.3</v>
      </c>
      <c r="D493" s="22">
        <v>268571.90000000002</v>
      </c>
      <c r="E493" s="22">
        <v>248995.3</v>
      </c>
      <c r="F493" s="22">
        <v>-19576.599999999999</v>
      </c>
      <c r="G493" s="23" t="s">
        <v>526</v>
      </c>
    </row>
    <row r="494" spans="1:7" x14ac:dyDescent="0.2">
      <c r="A494" s="24" t="s">
        <v>551</v>
      </c>
      <c r="B494" s="21" t="s">
        <v>552</v>
      </c>
      <c r="C494" s="22">
        <v>280518.3</v>
      </c>
      <c r="D494" s="22">
        <v>268571.90000000002</v>
      </c>
      <c r="E494" s="22">
        <v>248995.3</v>
      </c>
      <c r="F494" s="22">
        <v>-19576.599999999999</v>
      </c>
      <c r="G494" s="23" t="s">
        <v>526</v>
      </c>
    </row>
    <row r="495" spans="1:7" x14ac:dyDescent="0.2">
      <c r="A495" s="24"/>
      <c r="B495" s="21"/>
      <c r="C495" s="22"/>
      <c r="D495" s="22"/>
      <c r="E495" s="22"/>
      <c r="F495" s="22"/>
      <c r="G495" s="23"/>
    </row>
    <row r="496" spans="1:7" ht="28.5" x14ac:dyDescent="0.2">
      <c r="A496" s="14" t="s">
        <v>553</v>
      </c>
      <c r="B496" s="15" t="s">
        <v>554</v>
      </c>
      <c r="C496" s="16"/>
      <c r="D496" s="16"/>
      <c r="E496" s="16"/>
      <c r="F496" s="16"/>
      <c r="G496" s="17"/>
    </row>
    <row r="497" spans="1:7" x14ac:dyDescent="0.2">
      <c r="A497" s="18" t="s">
        <v>13</v>
      </c>
      <c r="B497" s="15" t="s">
        <v>14</v>
      </c>
      <c r="C497" s="16">
        <v>11137.6</v>
      </c>
      <c r="D497" s="16">
        <v>11137.6</v>
      </c>
      <c r="E497" s="16">
        <v>10290.700000000001</v>
      </c>
      <c r="F497" s="16">
        <v>-846.9</v>
      </c>
      <c r="G497" s="17" t="s">
        <v>555</v>
      </c>
    </row>
    <row r="498" spans="1:7" ht="13.5" x14ac:dyDescent="0.25">
      <c r="A498" s="19" t="s">
        <v>16</v>
      </c>
      <c r="B498" s="15" t="s">
        <v>17</v>
      </c>
      <c r="C498" s="16"/>
      <c r="D498" s="16"/>
      <c r="E498" s="16"/>
      <c r="F498" s="16"/>
      <c r="G498" s="17" t="s">
        <v>18</v>
      </c>
    </row>
    <row r="499" spans="1:7" x14ac:dyDescent="0.2">
      <c r="A499" s="20" t="s">
        <v>19</v>
      </c>
      <c r="B499" s="21" t="s">
        <v>18</v>
      </c>
      <c r="C499" s="22">
        <v>11137.6</v>
      </c>
      <c r="D499" s="22">
        <v>11137.6</v>
      </c>
      <c r="E499" s="22">
        <v>10290.700000000001</v>
      </c>
      <c r="F499" s="22">
        <v>-846.9</v>
      </c>
      <c r="G499" s="23" t="s">
        <v>555</v>
      </c>
    </row>
    <row r="500" spans="1:7" x14ac:dyDescent="0.2">
      <c r="A500" s="24" t="s">
        <v>556</v>
      </c>
      <c r="B500" s="21" t="s">
        <v>557</v>
      </c>
      <c r="C500" s="22">
        <v>11137.6</v>
      </c>
      <c r="D500" s="22">
        <v>11137.6</v>
      </c>
      <c r="E500" s="22">
        <v>10290.700000000001</v>
      </c>
      <c r="F500" s="22">
        <v>-846.9</v>
      </c>
      <c r="G500" s="23" t="s">
        <v>555</v>
      </c>
    </row>
    <row r="501" spans="1:7" x14ac:dyDescent="0.2">
      <c r="A501" s="24"/>
      <c r="B501" s="21"/>
      <c r="C501" s="22"/>
      <c r="D501" s="22"/>
      <c r="E501" s="22"/>
      <c r="F501" s="22"/>
      <c r="G501" s="23"/>
    </row>
    <row r="502" spans="1:7" ht="14.25" x14ac:dyDescent="0.2">
      <c r="A502" s="14" t="s">
        <v>558</v>
      </c>
      <c r="B502" s="15" t="s">
        <v>559</v>
      </c>
      <c r="C502" s="16"/>
      <c r="D502" s="16"/>
      <c r="E502" s="16"/>
      <c r="F502" s="16"/>
      <c r="G502" s="17"/>
    </row>
    <row r="503" spans="1:7" x14ac:dyDescent="0.2">
      <c r="A503" s="18" t="s">
        <v>13</v>
      </c>
      <c r="B503" s="15" t="s">
        <v>14</v>
      </c>
      <c r="C503" s="16">
        <v>16937.900000000001</v>
      </c>
      <c r="D503" s="16">
        <v>15480.3</v>
      </c>
      <c r="E503" s="16">
        <v>14302.6</v>
      </c>
      <c r="F503" s="16">
        <v>-1177.7</v>
      </c>
      <c r="G503" s="17" t="s">
        <v>555</v>
      </c>
    </row>
    <row r="504" spans="1:7" ht="13.5" x14ac:dyDescent="0.25">
      <c r="A504" s="19" t="s">
        <v>364</v>
      </c>
      <c r="B504" s="15" t="s">
        <v>365</v>
      </c>
      <c r="C504" s="16"/>
      <c r="D504" s="16"/>
      <c r="E504" s="16"/>
      <c r="F504" s="16"/>
      <c r="G504" s="17" t="s">
        <v>18</v>
      </c>
    </row>
    <row r="505" spans="1:7" x14ac:dyDescent="0.2">
      <c r="A505" s="20" t="s">
        <v>19</v>
      </c>
      <c r="B505" s="21" t="s">
        <v>18</v>
      </c>
      <c r="C505" s="22">
        <v>16937.900000000001</v>
      </c>
      <c r="D505" s="22">
        <v>15480.3</v>
      </c>
      <c r="E505" s="22">
        <v>14302.6</v>
      </c>
      <c r="F505" s="22">
        <v>-1177.7</v>
      </c>
      <c r="G505" s="23" t="s">
        <v>555</v>
      </c>
    </row>
    <row r="506" spans="1:7" x14ac:dyDescent="0.2">
      <c r="A506" s="24" t="s">
        <v>560</v>
      </c>
      <c r="B506" s="21" t="s">
        <v>561</v>
      </c>
      <c r="C506" s="22">
        <v>16937.900000000001</v>
      </c>
      <c r="D506" s="22">
        <v>15480.3</v>
      </c>
      <c r="E506" s="22">
        <v>14302.6</v>
      </c>
      <c r="F506" s="22">
        <v>-1177.7</v>
      </c>
      <c r="G506" s="23" t="s">
        <v>555</v>
      </c>
    </row>
    <row r="507" spans="1:7" x14ac:dyDescent="0.2">
      <c r="A507" s="24"/>
      <c r="B507" s="21"/>
      <c r="C507" s="22"/>
      <c r="D507" s="22"/>
      <c r="E507" s="22"/>
      <c r="F507" s="22"/>
      <c r="G507" s="23"/>
    </row>
    <row r="508" spans="1:7" ht="14.25" x14ac:dyDescent="0.2">
      <c r="A508" s="14" t="s">
        <v>562</v>
      </c>
      <c r="B508" s="15" t="s">
        <v>563</v>
      </c>
      <c r="C508" s="16"/>
      <c r="D508" s="16"/>
      <c r="E508" s="16"/>
      <c r="F508" s="16"/>
      <c r="G508" s="17"/>
    </row>
    <row r="509" spans="1:7" x14ac:dyDescent="0.2">
      <c r="A509" s="18" t="s">
        <v>13</v>
      </c>
      <c r="B509" s="15" t="s">
        <v>14</v>
      </c>
      <c r="C509" s="16">
        <v>39696.699999999997</v>
      </c>
      <c r="D509" s="16">
        <v>40656.300000000003</v>
      </c>
      <c r="E509" s="16">
        <v>38683</v>
      </c>
      <c r="F509" s="16">
        <v>-1973.3</v>
      </c>
      <c r="G509" s="17" t="s">
        <v>279</v>
      </c>
    </row>
    <row r="510" spans="1:7" ht="13.5" x14ac:dyDescent="0.25">
      <c r="A510" s="19" t="s">
        <v>52</v>
      </c>
      <c r="B510" s="15" t="s">
        <v>53</v>
      </c>
      <c r="C510" s="16"/>
      <c r="D510" s="16"/>
      <c r="E510" s="16"/>
      <c r="F510" s="16"/>
      <c r="G510" s="17" t="s">
        <v>18</v>
      </c>
    </row>
    <row r="511" spans="1:7" x14ac:dyDescent="0.2">
      <c r="A511" s="20" t="s">
        <v>19</v>
      </c>
      <c r="B511" s="21" t="s">
        <v>18</v>
      </c>
      <c r="C511" s="22">
        <v>39696.699999999997</v>
      </c>
      <c r="D511" s="22">
        <v>40656.300000000003</v>
      </c>
      <c r="E511" s="22">
        <v>38683</v>
      </c>
      <c r="F511" s="22">
        <v>-1973.3</v>
      </c>
      <c r="G511" s="23" t="s">
        <v>279</v>
      </c>
    </row>
    <row r="512" spans="1:7" x14ac:dyDescent="0.2">
      <c r="A512" s="24" t="s">
        <v>564</v>
      </c>
      <c r="B512" s="21" t="s">
        <v>565</v>
      </c>
      <c r="C512" s="22">
        <v>39696.699999999997</v>
      </c>
      <c r="D512" s="22">
        <v>40656.300000000003</v>
      </c>
      <c r="E512" s="22">
        <v>38683</v>
      </c>
      <c r="F512" s="22">
        <v>-1973.3</v>
      </c>
      <c r="G512" s="23" t="s">
        <v>279</v>
      </c>
    </row>
    <row r="513" spans="1:7" x14ac:dyDescent="0.2">
      <c r="A513" s="24"/>
      <c r="B513" s="21"/>
      <c r="C513" s="22"/>
      <c r="D513" s="22"/>
      <c r="E513" s="22"/>
      <c r="F513" s="22"/>
      <c r="G513" s="23"/>
    </row>
    <row r="514" spans="1:7" ht="14.25" x14ac:dyDescent="0.2">
      <c r="A514" s="14" t="s">
        <v>566</v>
      </c>
      <c r="B514" s="15" t="s">
        <v>567</v>
      </c>
      <c r="C514" s="16"/>
      <c r="D514" s="16"/>
      <c r="E514" s="16"/>
      <c r="F514" s="16"/>
      <c r="G514" s="17"/>
    </row>
    <row r="515" spans="1:7" x14ac:dyDescent="0.2">
      <c r="A515" s="18" t="s">
        <v>13</v>
      </c>
      <c r="B515" s="15" t="s">
        <v>14</v>
      </c>
      <c r="C515" s="16">
        <v>422457.7</v>
      </c>
      <c r="D515" s="16">
        <v>423472.2</v>
      </c>
      <c r="E515" s="16">
        <v>404466.9</v>
      </c>
      <c r="F515" s="16">
        <v>-19005.3</v>
      </c>
      <c r="G515" s="17" t="s">
        <v>252</v>
      </c>
    </row>
    <row r="516" spans="1:7" ht="13.5" x14ac:dyDescent="0.25">
      <c r="A516" s="19" t="s">
        <v>86</v>
      </c>
      <c r="B516" s="15" t="s">
        <v>87</v>
      </c>
      <c r="C516" s="16"/>
      <c r="D516" s="16"/>
      <c r="E516" s="16"/>
      <c r="F516" s="16"/>
      <c r="G516" s="17" t="s">
        <v>18</v>
      </c>
    </row>
    <row r="517" spans="1:7" x14ac:dyDescent="0.2">
      <c r="A517" s="20" t="s">
        <v>19</v>
      </c>
      <c r="B517" s="21" t="s">
        <v>18</v>
      </c>
      <c r="C517" s="22">
        <v>411084.7</v>
      </c>
      <c r="D517" s="22">
        <v>412099.2</v>
      </c>
      <c r="E517" s="22">
        <v>394297.4</v>
      </c>
      <c r="F517" s="22">
        <v>-17801.8</v>
      </c>
      <c r="G517" s="23" t="s">
        <v>568</v>
      </c>
    </row>
    <row r="518" spans="1:7" x14ac:dyDescent="0.2">
      <c r="A518" s="24" t="s">
        <v>569</v>
      </c>
      <c r="B518" s="21" t="s">
        <v>570</v>
      </c>
      <c r="C518" s="22">
        <v>352594.2</v>
      </c>
      <c r="D518" s="22">
        <v>353608.7</v>
      </c>
      <c r="E518" s="22">
        <v>344932.1</v>
      </c>
      <c r="F518" s="22">
        <v>-8676.6</v>
      </c>
      <c r="G518" s="23" t="s">
        <v>142</v>
      </c>
    </row>
    <row r="519" spans="1:7" x14ac:dyDescent="0.2">
      <c r="A519" s="24" t="s">
        <v>571</v>
      </c>
      <c r="B519" s="21" t="s">
        <v>572</v>
      </c>
      <c r="C519" s="22">
        <v>58490.5</v>
      </c>
      <c r="D519" s="22">
        <v>58490.5</v>
      </c>
      <c r="E519" s="22">
        <v>49365.2</v>
      </c>
      <c r="F519" s="22">
        <v>-9125.2999999999993</v>
      </c>
      <c r="G519" s="23" t="s">
        <v>573</v>
      </c>
    </row>
    <row r="520" spans="1:7" ht="13.5" x14ac:dyDescent="0.25">
      <c r="A520" s="19" t="s">
        <v>52</v>
      </c>
      <c r="B520" s="15" t="s">
        <v>53</v>
      </c>
      <c r="C520" s="16"/>
      <c r="D520" s="16"/>
      <c r="E520" s="16"/>
      <c r="F520" s="16"/>
      <c r="G520" s="17" t="s">
        <v>18</v>
      </c>
    </row>
    <row r="521" spans="1:7" x14ac:dyDescent="0.2">
      <c r="A521" s="20" t="s">
        <v>19</v>
      </c>
      <c r="B521" s="21" t="s">
        <v>18</v>
      </c>
      <c r="C521" s="22">
        <v>11373</v>
      </c>
      <c r="D521" s="22">
        <v>11373</v>
      </c>
      <c r="E521" s="22">
        <v>10169.6</v>
      </c>
      <c r="F521" s="22">
        <v>-1203.4000000000001</v>
      </c>
      <c r="G521" s="23" t="s">
        <v>208</v>
      </c>
    </row>
    <row r="522" spans="1:7" x14ac:dyDescent="0.2">
      <c r="A522" s="24" t="s">
        <v>574</v>
      </c>
      <c r="B522" s="21" t="s">
        <v>575</v>
      </c>
      <c r="C522" s="22">
        <v>11373</v>
      </c>
      <c r="D522" s="22">
        <v>11373</v>
      </c>
      <c r="E522" s="22">
        <v>10169.6</v>
      </c>
      <c r="F522" s="22">
        <v>-1203.4000000000001</v>
      </c>
      <c r="G522" s="23" t="s">
        <v>208</v>
      </c>
    </row>
    <row r="523" spans="1:7" x14ac:dyDescent="0.2">
      <c r="A523" s="24"/>
      <c r="B523" s="21"/>
      <c r="C523" s="22"/>
      <c r="D523" s="22"/>
      <c r="E523" s="22"/>
      <c r="F523" s="22"/>
      <c r="G523" s="23"/>
    </row>
    <row r="524" spans="1:7" ht="14.25" x14ac:dyDescent="0.2">
      <c r="A524" s="14" t="s">
        <v>576</v>
      </c>
      <c r="B524" s="15" t="s">
        <v>577</v>
      </c>
      <c r="C524" s="16"/>
      <c r="D524" s="16"/>
      <c r="E524" s="16"/>
      <c r="F524" s="16"/>
      <c r="G524" s="17"/>
    </row>
    <row r="525" spans="1:7" x14ac:dyDescent="0.2">
      <c r="A525" s="18" t="s">
        <v>13</v>
      </c>
      <c r="B525" s="15" t="s">
        <v>14</v>
      </c>
      <c r="C525" s="16">
        <v>22209.5</v>
      </c>
      <c r="D525" s="16">
        <v>21309.5</v>
      </c>
      <c r="E525" s="16">
        <v>18676</v>
      </c>
      <c r="F525" s="16">
        <v>-2633.5</v>
      </c>
      <c r="G525" s="17" t="s">
        <v>578</v>
      </c>
    </row>
    <row r="526" spans="1:7" ht="13.5" x14ac:dyDescent="0.25">
      <c r="A526" s="19" t="s">
        <v>16</v>
      </c>
      <c r="B526" s="15" t="s">
        <v>17</v>
      </c>
      <c r="C526" s="16"/>
      <c r="D526" s="16"/>
      <c r="E526" s="16"/>
      <c r="F526" s="16"/>
      <c r="G526" s="17" t="s">
        <v>18</v>
      </c>
    </row>
    <row r="527" spans="1:7" x14ac:dyDescent="0.2">
      <c r="A527" s="20" t="s">
        <v>19</v>
      </c>
      <c r="B527" s="21" t="s">
        <v>18</v>
      </c>
      <c r="C527" s="22">
        <v>22209.5</v>
      </c>
      <c r="D527" s="22">
        <v>21309.5</v>
      </c>
      <c r="E527" s="22">
        <v>18676</v>
      </c>
      <c r="F527" s="22">
        <v>-2633.5</v>
      </c>
      <c r="G527" s="23" t="s">
        <v>578</v>
      </c>
    </row>
    <row r="528" spans="1:7" ht="25.5" x14ac:dyDescent="0.2">
      <c r="A528" s="24" t="s">
        <v>579</v>
      </c>
      <c r="B528" s="21" t="s">
        <v>580</v>
      </c>
      <c r="C528" s="22">
        <v>22209.5</v>
      </c>
      <c r="D528" s="22">
        <v>21309.5</v>
      </c>
      <c r="E528" s="22">
        <v>18676</v>
      </c>
      <c r="F528" s="22">
        <v>-2633.5</v>
      </c>
      <c r="G528" s="23" t="s">
        <v>578</v>
      </c>
    </row>
    <row r="529" spans="1:7" x14ac:dyDescent="0.2">
      <c r="A529" s="24"/>
      <c r="B529" s="21"/>
      <c r="C529" s="22"/>
      <c r="D529" s="22"/>
      <c r="E529" s="22"/>
      <c r="F529" s="22"/>
      <c r="G529" s="23"/>
    </row>
    <row r="530" spans="1:7" ht="14.25" x14ac:dyDescent="0.2">
      <c r="A530" s="14" t="s">
        <v>581</v>
      </c>
      <c r="B530" s="15" t="s">
        <v>582</v>
      </c>
      <c r="C530" s="16"/>
      <c r="D530" s="16"/>
      <c r="E530" s="16"/>
      <c r="F530" s="16"/>
      <c r="G530" s="17"/>
    </row>
    <row r="531" spans="1:7" x14ac:dyDescent="0.2">
      <c r="A531" s="18" t="s">
        <v>13</v>
      </c>
      <c r="B531" s="15" t="s">
        <v>14</v>
      </c>
      <c r="C531" s="16">
        <v>199907.7</v>
      </c>
      <c r="D531" s="16">
        <v>203259.6</v>
      </c>
      <c r="E531" s="16">
        <v>179362</v>
      </c>
      <c r="F531" s="16">
        <v>-23897.599999999999</v>
      </c>
      <c r="G531" s="17" t="s">
        <v>583</v>
      </c>
    </row>
    <row r="532" spans="1:7" ht="13.5" x14ac:dyDescent="0.25">
      <c r="A532" s="19" t="s">
        <v>16</v>
      </c>
      <c r="B532" s="15" t="s">
        <v>17</v>
      </c>
      <c r="C532" s="16"/>
      <c r="D532" s="16"/>
      <c r="E532" s="16"/>
      <c r="F532" s="16"/>
      <c r="G532" s="17" t="s">
        <v>18</v>
      </c>
    </row>
    <row r="533" spans="1:7" ht="13.5" x14ac:dyDescent="0.25">
      <c r="A533" s="19" t="s">
        <v>86</v>
      </c>
      <c r="B533" s="15" t="s">
        <v>87</v>
      </c>
      <c r="C533" s="16"/>
      <c r="D533" s="16"/>
      <c r="E533" s="16"/>
      <c r="F533" s="16"/>
      <c r="G533" s="17" t="s">
        <v>18</v>
      </c>
    </row>
    <row r="534" spans="1:7" x14ac:dyDescent="0.2">
      <c r="A534" s="20" t="s">
        <v>19</v>
      </c>
      <c r="B534" s="21" t="s">
        <v>18</v>
      </c>
      <c r="C534" s="22">
        <v>199907.7</v>
      </c>
      <c r="D534" s="22">
        <v>203259.6</v>
      </c>
      <c r="E534" s="22">
        <v>179362</v>
      </c>
      <c r="F534" s="22">
        <v>-23897.599999999999</v>
      </c>
      <c r="G534" s="23" t="s">
        <v>583</v>
      </c>
    </row>
    <row r="535" spans="1:7" x14ac:dyDescent="0.2">
      <c r="A535" s="24" t="s">
        <v>145</v>
      </c>
      <c r="B535" s="21" t="s">
        <v>146</v>
      </c>
      <c r="C535" s="22">
        <v>856</v>
      </c>
      <c r="D535" s="22">
        <v>1609.7</v>
      </c>
      <c r="E535" s="22">
        <v>1167.9000000000001</v>
      </c>
      <c r="F535" s="22">
        <v>-441.8</v>
      </c>
      <c r="G535" s="23" t="s">
        <v>584</v>
      </c>
    </row>
    <row r="536" spans="1:7" x14ac:dyDescent="0.2">
      <c r="A536" s="24" t="s">
        <v>571</v>
      </c>
      <c r="B536" s="21" t="s">
        <v>572</v>
      </c>
      <c r="C536" s="22">
        <v>199051.7</v>
      </c>
      <c r="D536" s="22">
        <v>201649.9</v>
      </c>
      <c r="E536" s="22">
        <v>178194.1</v>
      </c>
      <c r="F536" s="22">
        <v>-23455.8</v>
      </c>
      <c r="G536" s="23" t="s">
        <v>585</v>
      </c>
    </row>
    <row r="537" spans="1:7" x14ac:dyDescent="0.2">
      <c r="A537" s="24"/>
      <c r="B537" s="21"/>
      <c r="C537" s="22"/>
      <c r="D537" s="22"/>
      <c r="E537" s="22"/>
      <c r="F537" s="22"/>
      <c r="G537" s="23"/>
    </row>
    <row r="538" spans="1:7" ht="14.25" x14ac:dyDescent="0.2">
      <c r="A538" s="14" t="s">
        <v>586</v>
      </c>
      <c r="B538" s="15" t="s">
        <v>587</v>
      </c>
      <c r="C538" s="16"/>
      <c r="D538" s="16"/>
      <c r="E538" s="16"/>
      <c r="F538" s="16"/>
      <c r="G538" s="17"/>
    </row>
    <row r="539" spans="1:7" x14ac:dyDescent="0.2">
      <c r="A539" s="18" t="s">
        <v>13</v>
      </c>
      <c r="B539" s="15" t="s">
        <v>14</v>
      </c>
      <c r="C539" s="16">
        <v>6336.4</v>
      </c>
      <c r="D539" s="16">
        <v>6356.4</v>
      </c>
      <c r="E539" s="16">
        <v>6043.3</v>
      </c>
      <c r="F539" s="16">
        <v>-313.10000000000002</v>
      </c>
      <c r="G539" s="17" t="s">
        <v>279</v>
      </c>
    </row>
    <row r="540" spans="1:7" ht="13.5" x14ac:dyDescent="0.25">
      <c r="A540" s="19" t="s">
        <v>16</v>
      </c>
      <c r="B540" s="15" t="s">
        <v>17</v>
      </c>
      <c r="C540" s="16"/>
      <c r="D540" s="16"/>
      <c r="E540" s="16"/>
      <c r="F540" s="16"/>
      <c r="G540" s="17" t="s">
        <v>18</v>
      </c>
    </row>
    <row r="541" spans="1:7" x14ac:dyDescent="0.2">
      <c r="A541" s="20" t="s">
        <v>19</v>
      </c>
      <c r="B541" s="21" t="s">
        <v>18</v>
      </c>
      <c r="C541" s="22">
        <v>6336.4</v>
      </c>
      <c r="D541" s="22">
        <v>6356.4</v>
      </c>
      <c r="E541" s="22">
        <v>6043.3</v>
      </c>
      <c r="F541" s="22">
        <v>-313.10000000000002</v>
      </c>
      <c r="G541" s="23" t="s">
        <v>279</v>
      </c>
    </row>
    <row r="542" spans="1:7" x14ac:dyDescent="0.2">
      <c r="A542" s="24" t="s">
        <v>588</v>
      </c>
      <c r="B542" s="21" t="s">
        <v>554</v>
      </c>
      <c r="C542" s="22">
        <v>6336.4</v>
      </c>
      <c r="D542" s="22">
        <v>6356.4</v>
      </c>
      <c r="E542" s="22">
        <v>6043.3</v>
      </c>
      <c r="F542" s="22">
        <v>-313.10000000000002</v>
      </c>
      <c r="G542" s="23" t="s">
        <v>279</v>
      </c>
    </row>
    <row r="543" spans="1:7" x14ac:dyDescent="0.2">
      <c r="A543" s="24"/>
      <c r="B543" s="21"/>
      <c r="C543" s="22"/>
      <c r="D543" s="22"/>
      <c r="E543" s="22"/>
      <c r="F543" s="22"/>
      <c r="G543" s="23"/>
    </row>
    <row r="544" spans="1:7" ht="28.5" x14ac:dyDescent="0.2">
      <c r="A544" s="14" t="s">
        <v>589</v>
      </c>
      <c r="B544" s="15" t="s">
        <v>590</v>
      </c>
      <c r="C544" s="16"/>
      <c r="D544" s="16"/>
      <c r="E544" s="16"/>
      <c r="F544" s="16"/>
      <c r="G544" s="17"/>
    </row>
    <row r="545" spans="1:7" x14ac:dyDescent="0.2">
      <c r="A545" s="18" t="s">
        <v>13</v>
      </c>
      <c r="B545" s="15" t="s">
        <v>14</v>
      </c>
      <c r="C545" s="16">
        <v>9059.9</v>
      </c>
      <c r="D545" s="16">
        <v>9412.4</v>
      </c>
      <c r="E545" s="16">
        <v>7541.1</v>
      </c>
      <c r="F545" s="16">
        <v>-1871.3</v>
      </c>
      <c r="G545" s="17" t="s">
        <v>591</v>
      </c>
    </row>
    <row r="546" spans="1:7" ht="13.5" x14ac:dyDescent="0.25">
      <c r="A546" s="19" t="s">
        <v>16</v>
      </c>
      <c r="B546" s="15" t="s">
        <v>17</v>
      </c>
      <c r="C546" s="16"/>
      <c r="D546" s="16"/>
      <c r="E546" s="16"/>
      <c r="F546" s="16"/>
      <c r="G546" s="17" t="s">
        <v>18</v>
      </c>
    </row>
    <row r="547" spans="1:7" x14ac:dyDescent="0.2">
      <c r="A547" s="20" t="s">
        <v>19</v>
      </c>
      <c r="B547" s="21" t="s">
        <v>18</v>
      </c>
      <c r="C547" s="22">
        <v>9059.9</v>
      </c>
      <c r="D547" s="22">
        <v>9412.4</v>
      </c>
      <c r="E547" s="22">
        <v>7541.1</v>
      </c>
      <c r="F547" s="22">
        <v>-1871.3</v>
      </c>
      <c r="G547" s="23" t="s">
        <v>591</v>
      </c>
    </row>
    <row r="548" spans="1:7" x14ac:dyDescent="0.2">
      <c r="A548" s="24" t="s">
        <v>79</v>
      </c>
      <c r="B548" s="21" t="s">
        <v>80</v>
      </c>
      <c r="C548" s="22">
        <v>9059.9</v>
      </c>
      <c r="D548" s="22">
        <v>9412.4</v>
      </c>
      <c r="E548" s="22">
        <v>7541.1</v>
      </c>
      <c r="F548" s="22">
        <v>-1871.3</v>
      </c>
      <c r="G548" s="23" t="s">
        <v>591</v>
      </c>
    </row>
    <row r="549" spans="1:7" x14ac:dyDescent="0.2">
      <c r="A549" s="24"/>
      <c r="B549" s="21"/>
      <c r="C549" s="22"/>
      <c r="D549" s="22"/>
      <c r="E549" s="22"/>
      <c r="F549" s="22"/>
      <c r="G549" s="23"/>
    </row>
    <row r="550" spans="1:7" ht="28.5" x14ac:dyDescent="0.2">
      <c r="A550" s="14" t="s">
        <v>592</v>
      </c>
      <c r="B550" s="15" t="s">
        <v>593</v>
      </c>
      <c r="C550" s="16"/>
      <c r="D550" s="16"/>
      <c r="E550" s="16"/>
      <c r="F550" s="16"/>
      <c r="G550" s="17"/>
    </row>
    <row r="551" spans="1:7" x14ac:dyDescent="0.2">
      <c r="A551" s="18" t="s">
        <v>13</v>
      </c>
      <c r="B551" s="15" t="s">
        <v>14</v>
      </c>
      <c r="C551" s="16">
        <v>17907</v>
      </c>
      <c r="D551" s="16">
        <v>18788.3</v>
      </c>
      <c r="E551" s="16">
        <v>17106.099999999999</v>
      </c>
      <c r="F551" s="16">
        <v>-1682.2</v>
      </c>
      <c r="G551" s="17" t="s">
        <v>594</v>
      </c>
    </row>
    <row r="552" spans="1:7" ht="13.5" x14ac:dyDescent="0.25">
      <c r="A552" s="19" t="s">
        <v>86</v>
      </c>
      <c r="B552" s="15" t="s">
        <v>87</v>
      </c>
      <c r="C552" s="16"/>
      <c r="D552" s="16"/>
      <c r="E552" s="16"/>
      <c r="F552" s="16"/>
      <c r="G552" s="17" t="s">
        <v>18</v>
      </c>
    </row>
    <row r="553" spans="1:7" x14ac:dyDescent="0.2">
      <c r="A553" s="20" t="s">
        <v>19</v>
      </c>
      <c r="B553" s="21" t="s">
        <v>18</v>
      </c>
      <c r="C553" s="22">
        <v>17907</v>
      </c>
      <c r="D553" s="22">
        <v>18788.3</v>
      </c>
      <c r="E553" s="22">
        <v>17106.099999999999</v>
      </c>
      <c r="F553" s="22">
        <v>-1682.2</v>
      </c>
      <c r="G553" s="23" t="s">
        <v>594</v>
      </c>
    </row>
    <row r="554" spans="1:7" x14ac:dyDescent="0.2">
      <c r="A554" s="24" t="s">
        <v>595</v>
      </c>
      <c r="B554" s="21" t="s">
        <v>596</v>
      </c>
      <c r="C554" s="22">
        <v>17907</v>
      </c>
      <c r="D554" s="22">
        <v>18788.3</v>
      </c>
      <c r="E554" s="22">
        <v>17106.099999999999</v>
      </c>
      <c r="F554" s="22">
        <v>-1682.2</v>
      </c>
      <c r="G554" s="23" t="s">
        <v>594</v>
      </c>
    </row>
    <row r="555" spans="1:7" x14ac:dyDescent="0.2">
      <c r="A555" s="24"/>
      <c r="B555" s="21"/>
      <c r="C555" s="22"/>
      <c r="D555" s="22"/>
      <c r="E555" s="22"/>
      <c r="F555" s="22"/>
      <c r="G555" s="23"/>
    </row>
    <row r="556" spans="1:7" ht="14.25" x14ac:dyDescent="0.2">
      <c r="A556" s="14" t="s">
        <v>597</v>
      </c>
      <c r="B556" s="15" t="s">
        <v>598</v>
      </c>
      <c r="C556" s="16"/>
      <c r="D556" s="16"/>
      <c r="E556" s="16"/>
      <c r="F556" s="16"/>
      <c r="G556" s="17"/>
    </row>
    <row r="557" spans="1:7" x14ac:dyDescent="0.2">
      <c r="A557" s="18" t="s">
        <v>13</v>
      </c>
      <c r="B557" s="15" t="s">
        <v>14</v>
      </c>
      <c r="C557" s="16">
        <v>140861.79999999999</v>
      </c>
      <c r="D557" s="16">
        <v>175045.8</v>
      </c>
      <c r="E557" s="16">
        <v>169546.8</v>
      </c>
      <c r="F557" s="16">
        <v>-5499</v>
      </c>
      <c r="G557" s="17" t="s">
        <v>397</v>
      </c>
    </row>
    <row r="558" spans="1:7" ht="13.5" x14ac:dyDescent="0.25">
      <c r="A558" s="19" t="s">
        <v>86</v>
      </c>
      <c r="B558" s="15" t="s">
        <v>87</v>
      </c>
      <c r="C558" s="16"/>
      <c r="D558" s="16"/>
      <c r="E558" s="16"/>
      <c r="F558" s="16"/>
      <c r="G558" s="17" t="s">
        <v>18</v>
      </c>
    </row>
    <row r="559" spans="1:7" x14ac:dyDescent="0.2">
      <c r="A559" s="20" t="s">
        <v>19</v>
      </c>
      <c r="B559" s="21" t="s">
        <v>18</v>
      </c>
      <c r="C559" s="22">
        <v>140861.79999999999</v>
      </c>
      <c r="D559" s="22">
        <v>175045.8</v>
      </c>
      <c r="E559" s="22">
        <v>169546.8</v>
      </c>
      <c r="F559" s="22">
        <v>-5499</v>
      </c>
      <c r="G559" s="23" t="s">
        <v>397</v>
      </c>
    </row>
    <row r="560" spans="1:7" x14ac:dyDescent="0.2">
      <c r="A560" s="24" t="s">
        <v>599</v>
      </c>
      <c r="B560" s="21" t="s">
        <v>600</v>
      </c>
      <c r="C560" s="22">
        <v>140861.79999999999</v>
      </c>
      <c r="D560" s="22">
        <v>175045.8</v>
      </c>
      <c r="E560" s="22">
        <v>169546.8</v>
      </c>
      <c r="F560" s="22">
        <v>-5499</v>
      </c>
      <c r="G560" s="23" t="s">
        <v>397</v>
      </c>
    </row>
    <row r="561" spans="1:7" x14ac:dyDescent="0.2">
      <c r="A561" s="24"/>
      <c r="B561" s="21"/>
      <c r="C561" s="22"/>
      <c r="D561" s="22"/>
      <c r="E561" s="22"/>
      <c r="F561" s="22"/>
      <c r="G561" s="23"/>
    </row>
    <row r="562" spans="1:7" ht="14.25" x14ac:dyDescent="0.2">
      <c r="A562" s="14" t="s">
        <v>601</v>
      </c>
      <c r="B562" s="15" t="s">
        <v>73</v>
      </c>
      <c r="C562" s="16"/>
      <c r="D562" s="16"/>
      <c r="E562" s="16"/>
      <c r="F562" s="16"/>
      <c r="G562" s="17"/>
    </row>
    <row r="563" spans="1:7" x14ac:dyDescent="0.2">
      <c r="A563" s="18" t="s">
        <v>13</v>
      </c>
      <c r="B563" s="15" t="s">
        <v>14</v>
      </c>
      <c r="C563" s="16">
        <v>26283.599999999999</v>
      </c>
      <c r="D563" s="16">
        <v>31957.3</v>
      </c>
      <c r="E563" s="16">
        <v>26435.200000000001</v>
      </c>
      <c r="F563" s="16">
        <v>-5522.1</v>
      </c>
      <c r="G563" s="17" t="s">
        <v>602</v>
      </c>
    </row>
    <row r="564" spans="1:7" ht="13.5" x14ac:dyDescent="0.25">
      <c r="A564" s="19" t="s">
        <v>16</v>
      </c>
      <c r="B564" s="15" t="s">
        <v>17</v>
      </c>
      <c r="C564" s="16"/>
      <c r="D564" s="16"/>
      <c r="E564" s="16"/>
      <c r="F564" s="16"/>
      <c r="G564" s="17" t="s">
        <v>18</v>
      </c>
    </row>
    <row r="565" spans="1:7" x14ac:dyDescent="0.2">
      <c r="A565" s="20" t="s">
        <v>19</v>
      </c>
      <c r="B565" s="21" t="s">
        <v>18</v>
      </c>
      <c r="C565" s="22">
        <v>26283.599999999999</v>
      </c>
      <c r="D565" s="22">
        <v>31957.3</v>
      </c>
      <c r="E565" s="22">
        <v>26435.200000000001</v>
      </c>
      <c r="F565" s="22">
        <v>-5522.1</v>
      </c>
      <c r="G565" s="23" t="s">
        <v>602</v>
      </c>
    </row>
    <row r="566" spans="1:7" x14ac:dyDescent="0.2">
      <c r="A566" s="24" t="s">
        <v>115</v>
      </c>
      <c r="B566" s="21" t="s">
        <v>116</v>
      </c>
      <c r="C566" s="22">
        <v>11829.2</v>
      </c>
      <c r="D566" s="22">
        <v>11882.9</v>
      </c>
      <c r="E566" s="22">
        <v>9073.6</v>
      </c>
      <c r="F566" s="22">
        <v>-2809.3</v>
      </c>
      <c r="G566" s="23" t="s">
        <v>603</v>
      </c>
    </row>
    <row r="567" spans="1:7" x14ac:dyDescent="0.2">
      <c r="A567" s="24" t="s">
        <v>355</v>
      </c>
      <c r="B567" s="21" t="s">
        <v>356</v>
      </c>
      <c r="C567" s="22">
        <v>14454.4</v>
      </c>
      <c r="D567" s="22">
        <v>20074.400000000001</v>
      </c>
      <c r="E567" s="22">
        <v>17361.599999999999</v>
      </c>
      <c r="F567" s="22">
        <v>-2712.8</v>
      </c>
      <c r="G567" s="23" t="s">
        <v>604</v>
      </c>
    </row>
    <row r="568" spans="1:7" x14ac:dyDescent="0.2">
      <c r="A568" s="24"/>
      <c r="B568" s="21"/>
      <c r="C568" s="22"/>
      <c r="D568" s="22"/>
      <c r="E568" s="22"/>
      <c r="F568" s="22"/>
      <c r="G568" s="23"/>
    </row>
    <row r="569" spans="1:7" ht="14.25" x14ac:dyDescent="0.2">
      <c r="A569" s="14" t="s">
        <v>605</v>
      </c>
      <c r="B569" s="15" t="s">
        <v>75</v>
      </c>
      <c r="C569" s="16"/>
      <c r="D569" s="16"/>
      <c r="E569" s="16"/>
      <c r="F569" s="16"/>
      <c r="G569" s="17"/>
    </row>
    <row r="570" spans="1:7" x14ac:dyDescent="0.2">
      <c r="A570" s="18" t="s">
        <v>13</v>
      </c>
      <c r="B570" s="15" t="s">
        <v>14</v>
      </c>
      <c r="C570" s="16">
        <v>23623.1</v>
      </c>
      <c r="D570" s="16">
        <v>23965.4</v>
      </c>
      <c r="E570" s="16">
        <v>21416.5</v>
      </c>
      <c r="F570" s="16">
        <v>-2548.9</v>
      </c>
      <c r="G570" s="17" t="s">
        <v>208</v>
      </c>
    </row>
    <row r="571" spans="1:7" ht="13.5" x14ac:dyDescent="0.25">
      <c r="A571" s="19" t="s">
        <v>86</v>
      </c>
      <c r="B571" s="15" t="s">
        <v>87</v>
      </c>
      <c r="C571" s="16"/>
      <c r="D571" s="16"/>
      <c r="E571" s="16"/>
      <c r="F571" s="16"/>
      <c r="G571" s="17" t="s">
        <v>18</v>
      </c>
    </row>
    <row r="572" spans="1:7" x14ac:dyDescent="0.2">
      <c r="A572" s="20" t="s">
        <v>19</v>
      </c>
      <c r="B572" s="21" t="s">
        <v>18</v>
      </c>
      <c r="C572" s="22">
        <v>23623.1</v>
      </c>
      <c r="D572" s="22">
        <v>23965.4</v>
      </c>
      <c r="E572" s="22">
        <v>21416.5</v>
      </c>
      <c r="F572" s="22">
        <v>-2548.9</v>
      </c>
      <c r="G572" s="23" t="s">
        <v>208</v>
      </c>
    </row>
    <row r="573" spans="1:7" x14ac:dyDescent="0.2">
      <c r="A573" s="24" t="s">
        <v>606</v>
      </c>
      <c r="B573" s="21" t="s">
        <v>607</v>
      </c>
      <c r="C573" s="22">
        <v>23623.1</v>
      </c>
      <c r="D573" s="22">
        <v>23965.4</v>
      </c>
      <c r="E573" s="22">
        <v>21416.5</v>
      </c>
      <c r="F573" s="22">
        <v>-2548.9</v>
      </c>
      <c r="G573" s="23" t="s">
        <v>208</v>
      </c>
    </row>
    <row r="574" spans="1:7" x14ac:dyDescent="0.2">
      <c r="A574" s="24"/>
      <c r="B574" s="21"/>
      <c r="C574" s="22"/>
      <c r="D574" s="22"/>
      <c r="E574" s="22"/>
      <c r="F574" s="22"/>
      <c r="G574" s="23"/>
    </row>
    <row r="575" spans="1:7" ht="42.75" x14ac:dyDescent="0.2">
      <c r="A575" s="14" t="s">
        <v>608</v>
      </c>
      <c r="B575" s="15" t="s">
        <v>609</v>
      </c>
      <c r="C575" s="16"/>
      <c r="D575" s="16"/>
      <c r="E575" s="16"/>
      <c r="F575" s="16"/>
      <c r="G575" s="17"/>
    </row>
    <row r="576" spans="1:7" x14ac:dyDescent="0.2">
      <c r="A576" s="18" t="s">
        <v>13</v>
      </c>
      <c r="B576" s="15" t="s">
        <v>14</v>
      </c>
      <c r="C576" s="16">
        <v>144354</v>
      </c>
      <c r="D576" s="16">
        <v>148889.60000000001</v>
      </c>
      <c r="E576" s="16">
        <v>148889.60000000001</v>
      </c>
      <c r="F576" s="16"/>
      <c r="G576" s="17" t="s">
        <v>108</v>
      </c>
    </row>
    <row r="577" spans="1:7" ht="13.5" x14ac:dyDescent="0.25">
      <c r="A577" s="19" t="s">
        <v>364</v>
      </c>
      <c r="B577" s="15" t="s">
        <v>365</v>
      </c>
      <c r="C577" s="16"/>
      <c r="D577" s="16"/>
      <c r="E577" s="16"/>
      <c r="F577" s="16"/>
      <c r="G577" s="17" t="s">
        <v>18</v>
      </c>
    </row>
    <row r="578" spans="1:7" x14ac:dyDescent="0.2">
      <c r="A578" s="20" t="s">
        <v>19</v>
      </c>
      <c r="B578" s="21" t="s">
        <v>18</v>
      </c>
      <c r="C578" s="22">
        <v>144354</v>
      </c>
      <c r="D578" s="22">
        <v>148889.60000000001</v>
      </c>
      <c r="E578" s="22">
        <v>148889.60000000001</v>
      </c>
      <c r="F578" s="22"/>
      <c r="G578" s="23" t="s">
        <v>108</v>
      </c>
    </row>
    <row r="579" spans="1:7" x14ac:dyDescent="0.2">
      <c r="A579" s="24" t="s">
        <v>610</v>
      </c>
      <c r="B579" s="21" t="s">
        <v>611</v>
      </c>
      <c r="C579" s="22">
        <v>144354</v>
      </c>
      <c r="D579" s="22">
        <v>148889.60000000001</v>
      </c>
      <c r="E579" s="22">
        <v>148889.60000000001</v>
      </c>
      <c r="F579" s="22"/>
      <c r="G579" s="23" t="s">
        <v>108</v>
      </c>
    </row>
    <row r="580" spans="1:7" x14ac:dyDescent="0.2">
      <c r="A580" s="24"/>
      <c r="B580" s="21"/>
      <c r="C580" s="22"/>
      <c r="D580" s="22"/>
      <c r="E580" s="22"/>
      <c r="F580" s="22"/>
      <c r="G580" s="23"/>
    </row>
    <row r="581" spans="1:7" ht="14.25" x14ac:dyDescent="0.2">
      <c r="A581" s="14" t="s">
        <v>612</v>
      </c>
      <c r="B581" s="15" t="s">
        <v>613</v>
      </c>
      <c r="C581" s="16"/>
      <c r="D581" s="16"/>
      <c r="E581" s="16"/>
      <c r="F581" s="16"/>
      <c r="G581" s="17"/>
    </row>
    <row r="582" spans="1:7" x14ac:dyDescent="0.2">
      <c r="A582" s="18" t="s">
        <v>13</v>
      </c>
      <c r="B582" s="15" t="s">
        <v>14</v>
      </c>
      <c r="C582" s="16">
        <v>14025.5</v>
      </c>
      <c r="D582" s="16">
        <v>7602.2</v>
      </c>
      <c r="E582" s="16">
        <v>7601.7</v>
      </c>
      <c r="F582" s="16">
        <v>-0.5</v>
      </c>
      <c r="G582" s="17" t="s">
        <v>108</v>
      </c>
    </row>
    <row r="583" spans="1:7" ht="13.5" x14ac:dyDescent="0.25">
      <c r="A583" s="19" t="s">
        <v>52</v>
      </c>
      <c r="B583" s="15" t="s">
        <v>53</v>
      </c>
      <c r="C583" s="16"/>
      <c r="D583" s="16"/>
      <c r="E583" s="16"/>
      <c r="F583" s="16"/>
      <c r="G583" s="17" t="s">
        <v>18</v>
      </c>
    </row>
    <row r="584" spans="1:7" x14ac:dyDescent="0.2">
      <c r="A584" s="20" t="s">
        <v>19</v>
      </c>
      <c r="B584" s="21" t="s">
        <v>18</v>
      </c>
      <c r="C584" s="22">
        <v>14025.5</v>
      </c>
      <c r="D584" s="22">
        <v>7602.2</v>
      </c>
      <c r="E584" s="22">
        <v>7601.7</v>
      </c>
      <c r="F584" s="22">
        <v>-0.5</v>
      </c>
      <c r="G584" s="23" t="s">
        <v>108</v>
      </c>
    </row>
    <row r="585" spans="1:7" x14ac:dyDescent="0.2">
      <c r="A585" s="24" t="s">
        <v>309</v>
      </c>
      <c r="B585" s="21" t="s">
        <v>310</v>
      </c>
      <c r="C585" s="22">
        <v>14025.5</v>
      </c>
      <c r="D585" s="22">
        <v>7602.2</v>
      </c>
      <c r="E585" s="22">
        <v>7601.7</v>
      </c>
      <c r="F585" s="22">
        <v>-0.5</v>
      </c>
      <c r="G585" s="23" t="s">
        <v>108</v>
      </c>
    </row>
    <row r="586" spans="1:7" x14ac:dyDescent="0.2">
      <c r="A586" s="24"/>
      <c r="B586" s="21"/>
      <c r="C586" s="22"/>
      <c r="D586" s="22"/>
      <c r="E586" s="22"/>
      <c r="F586" s="22"/>
      <c r="G586" s="23"/>
    </row>
    <row r="587" spans="1:7" ht="14.25" x14ac:dyDescent="0.2">
      <c r="A587" s="14" t="s">
        <v>614</v>
      </c>
      <c r="B587" s="15" t="s">
        <v>615</v>
      </c>
      <c r="C587" s="16"/>
      <c r="D587" s="16"/>
      <c r="E587" s="16"/>
      <c r="F587" s="16"/>
      <c r="G587" s="17"/>
    </row>
    <row r="588" spans="1:7" x14ac:dyDescent="0.2">
      <c r="A588" s="18" t="s">
        <v>13</v>
      </c>
      <c r="B588" s="15" t="s">
        <v>14</v>
      </c>
      <c r="C588" s="16">
        <v>49736634.700000003</v>
      </c>
      <c r="D588" s="16">
        <v>49384314.600000001</v>
      </c>
      <c r="E588" s="16">
        <v>48046361.600000001</v>
      </c>
      <c r="F588" s="16">
        <v>-1337953</v>
      </c>
      <c r="G588" s="17" t="s">
        <v>363</v>
      </c>
    </row>
    <row r="589" spans="1:7" ht="25.5" x14ac:dyDescent="0.2">
      <c r="A589" s="32" t="s">
        <v>37</v>
      </c>
      <c r="B589" s="28"/>
      <c r="C589" s="26"/>
      <c r="D589" s="26">
        <f>SUM(D592+D608)</f>
        <v>147685.4</v>
      </c>
      <c r="E589" s="26">
        <f>SUM(E592+E608)</f>
        <v>134453.5</v>
      </c>
      <c r="F589" s="22">
        <f>E589-D589</f>
        <v>-13231.899999999994</v>
      </c>
      <c r="G589" s="29">
        <f>E589/D589*100</f>
        <v>91.040481997543438</v>
      </c>
    </row>
    <row r="590" spans="1:7" ht="13.5" x14ac:dyDescent="0.25">
      <c r="A590" s="19" t="s">
        <v>16</v>
      </c>
      <c r="B590" s="15" t="s">
        <v>17</v>
      </c>
      <c r="C590" s="16"/>
      <c r="D590" s="16"/>
      <c r="E590" s="16"/>
      <c r="F590" s="22"/>
      <c r="G590" s="29"/>
    </row>
    <row r="591" spans="1:7" x14ac:dyDescent="0.2">
      <c r="A591" s="20" t="s">
        <v>19</v>
      </c>
      <c r="B591" s="21" t="s">
        <v>18</v>
      </c>
      <c r="C591" s="22">
        <v>10228666.4</v>
      </c>
      <c r="D591" s="22">
        <v>9066279.5999999996</v>
      </c>
      <c r="E591" s="22">
        <v>8582318.6999999993</v>
      </c>
      <c r="F591" s="22">
        <f>E591-D591</f>
        <v>-483960.90000000037</v>
      </c>
      <c r="G591" s="29">
        <f>E591/D591*100</f>
        <v>94.661968069019181</v>
      </c>
    </row>
    <row r="592" spans="1:7" ht="25.5" x14ac:dyDescent="0.2">
      <c r="A592" s="32" t="s">
        <v>37</v>
      </c>
      <c r="B592" s="21"/>
      <c r="C592" s="22"/>
      <c r="D592" s="22">
        <v>131399.6</v>
      </c>
      <c r="E592" s="22">
        <v>118167.7</v>
      </c>
      <c r="F592" s="22">
        <f>E592-D592</f>
        <v>-13231.900000000009</v>
      </c>
      <c r="G592" s="29">
        <f>E592/D592*100</f>
        <v>89.930030228402515</v>
      </c>
    </row>
    <row r="593" spans="1:7" x14ac:dyDescent="0.2">
      <c r="A593" s="24" t="s">
        <v>72</v>
      </c>
      <c r="B593" s="21" t="s">
        <v>73</v>
      </c>
      <c r="C593" s="22">
        <v>44698.2</v>
      </c>
      <c r="D593" s="22">
        <v>64775.9</v>
      </c>
      <c r="E593" s="22">
        <v>47694.6</v>
      </c>
      <c r="F593" s="22">
        <v>-17081.3</v>
      </c>
      <c r="G593" s="23" t="s">
        <v>616</v>
      </c>
    </row>
    <row r="594" spans="1:7" x14ac:dyDescent="0.2">
      <c r="A594" s="24" t="s">
        <v>617</v>
      </c>
      <c r="B594" s="21" t="s">
        <v>618</v>
      </c>
      <c r="C594" s="22">
        <v>66547.5</v>
      </c>
      <c r="D594" s="22">
        <v>50547.5</v>
      </c>
      <c r="E594" s="22">
        <v>49064.1</v>
      </c>
      <c r="F594" s="22">
        <v>-1483.4</v>
      </c>
      <c r="G594" s="23" t="s">
        <v>15</v>
      </c>
    </row>
    <row r="595" spans="1:7" x14ac:dyDescent="0.2">
      <c r="A595" s="24" t="s">
        <v>619</v>
      </c>
      <c r="B595" s="21" t="s">
        <v>620</v>
      </c>
      <c r="C595" s="22">
        <v>1040000</v>
      </c>
      <c r="D595" s="22">
        <v>283115.09999999998</v>
      </c>
      <c r="E595" s="22">
        <v>108160.2</v>
      </c>
      <c r="F595" s="22">
        <v>-174954.9</v>
      </c>
      <c r="G595" s="23" t="s">
        <v>621</v>
      </c>
    </row>
    <row r="596" spans="1:7" x14ac:dyDescent="0.2">
      <c r="A596" s="24" t="s">
        <v>622</v>
      </c>
      <c r="B596" s="21" t="s">
        <v>623</v>
      </c>
      <c r="C596" s="22">
        <v>15000</v>
      </c>
      <c r="D596" s="22">
        <v>10639</v>
      </c>
      <c r="E596" s="22">
        <v>10007.4</v>
      </c>
      <c r="F596" s="22">
        <v>-631.6</v>
      </c>
      <c r="G596" s="23" t="s">
        <v>290</v>
      </c>
    </row>
    <row r="597" spans="1:7" x14ac:dyDescent="0.2">
      <c r="A597" s="24" t="s">
        <v>624</v>
      </c>
      <c r="B597" s="21" t="s">
        <v>625</v>
      </c>
      <c r="C597" s="22">
        <v>792913.2</v>
      </c>
      <c r="D597" s="22">
        <v>207126.2</v>
      </c>
      <c r="E597" s="22">
        <v>22305.7</v>
      </c>
      <c r="F597" s="22">
        <v>-184820.5</v>
      </c>
      <c r="G597" s="23" t="s">
        <v>626</v>
      </c>
    </row>
    <row r="598" spans="1:7" x14ac:dyDescent="0.2">
      <c r="A598" s="24" t="s">
        <v>627</v>
      </c>
      <c r="B598" s="21" t="s">
        <v>628</v>
      </c>
      <c r="C598" s="22">
        <v>2940869.7</v>
      </c>
      <c r="D598" s="22">
        <v>3043017.4</v>
      </c>
      <c r="E598" s="22">
        <v>3042889.4</v>
      </c>
      <c r="F598" s="22">
        <v>-128</v>
      </c>
      <c r="G598" s="23" t="s">
        <v>108</v>
      </c>
    </row>
    <row r="599" spans="1:7" x14ac:dyDescent="0.2">
      <c r="A599" s="24" t="s">
        <v>629</v>
      </c>
      <c r="B599" s="21" t="s">
        <v>630</v>
      </c>
      <c r="C599" s="22">
        <v>630</v>
      </c>
      <c r="D599" s="22">
        <v>630</v>
      </c>
      <c r="E599" s="22">
        <v>630</v>
      </c>
      <c r="F599" s="22"/>
      <c r="G599" s="23" t="s">
        <v>108</v>
      </c>
    </row>
    <row r="600" spans="1:7" x14ac:dyDescent="0.2">
      <c r="A600" s="24" t="s">
        <v>631</v>
      </c>
      <c r="B600" s="21" t="s">
        <v>632</v>
      </c>
      <c r="C600" s="22">
        <v>4401044</v>
      </c>
      <c r="D600" s="22">
        <v>3871044</v>
      </c>
      <c r="E600" s="22">
        <v>3867522.7</v>
      </c>
      <c r="F600" s="22">
        <v>-3521.3</v>
      </c>
      <c r="G600" s="23" t="s">
        <v>33</v>
      </c>
    </row>
    <row r="601" spans="1:7" x14ac:dyDescent="0.2">
      <c r="A601" s="24" t="s">
        <v>633</v>
      </c>
      <c r="B601" s="21" t="s">
        <v>634</v>
      </c>
      <c r="C601" s="22">
        <v>926963.8</v>
      </c>
      <c r="D601" s="22">
        <v>1535384.5</v>
      </c>
      <c r="E601" s="22">
        <v>1434044.5</v>
      </c>
      <c r="F601" s="22">
        <v>-101340</v>
      </c>
      <c r="G601" s="23" t="s">
        <v>179</v>
      </c>
    </row>
    <row r="602" spans="1:7" ht="13.5" x14ac:dyDescent="0.25">
      <c r="A602" s="19" t="s">
        <v>52</v>
      </c>
      <c r="B602" s="15" t="s">
        <v>53</v>
      </c>
      <c r="C602" s="16"/>
      <c r="D602" s="16"/>
      <c r="E602" s="16"/>
      <c r="F602" s="16"/>
      <c r="G602" s="17" t="s">
        <v>18</v>
      </c>
    </row>
    <row r="603" spans="1:7" x14ac:dyDescent="0.2">
      <c r="A603" s="20" t="s">
        <v>19</v>
      </c>
      <c r="B603" s="21" t="s">
        <v>18</v>
      </c>
      <c r="C603" s="22">
        <v>765693</v>
      </c>
      <c r="D603" s="22">
        <v>773693</v>
      </c>
      <c r="E603" s="22">
        <v>761988.9</v>
      </c>
      <c r="F603" s="22">
        <v>-11704.1</v>
      </c>
      <c r="G603" s="23" t="s">
        <v>386</v>
      </c>
    </row>
    <row r="604" spans="1:7" x14ac:dyDescent="0.2">
      <c r="A604" s="24" t="s">
        <v>416</v>
      </c>
      <c r="B604" s="21" t="s">
        <v>417</v>
      </c>
      <c r="C604" s="22">
        <v>15000</v>
      </c>
      <c r="D604" s="22">
        <v>23000</v>
      </c>
      <c r="E604" s="22">
        <v>20695.599999999999</v>
      </c>
      <c r="F604" s="22">
        <v>-2304.4</v>
      </c>
      <c r="G604" s="23" t="s">
        <v>635</v>
      </c>
    </row>
    <row r="605" spans="1:7" x14ac:dyDescent="0.2">
      <c r="A605" s="24" t="s">
        <v>240</v>
      </c>
      <c r="B605" s="21" t="s">
        <v>241</v>
      </c>
      <c r="C605" s="22">
        <v>750693</v>
      </c>
      <c r="D605" s="22">
        <v>750693</v>
      </c>
      <c r="E605" s="22">
        <v>741293.3</v>
      </c>
      <c r="F605" s="22">
        <v>-9399.7000000000007</v>
      </c>
      <c r="G605" s="23" t="s">
        <v>40</v>
      </c>
    </row>
    <row r="606" spans="1:7" ht="13.5" x14ac:dyDescent="0.25">
      <c r="A606" s="19" t="s">
        <v>155</v>
      </c>
      <c r="B606" s="15" t="s">
        <v>156</v>
      </c>
      <c r="C606" s="16"/>
      <c r="D606" s="16"/>
      <c r="E606" s="16"/>
      <c r="F606" s="16"/>
      <c r="G606" s="17" t="s">
        <v>18</v>
      </c>
    </row>
    <row r="607" spans="1:7" x14ac:dyDescent="0.2">
      <c r="A607" s="20" t="s">
        <v>19</v>
      </c>
      <c r="B607" s="21" t="s">
        <v>18</v>
      </c>
      <c r="C607" s="22">
        <v>6847595.7000000002</v>
      </c>
      <c r="D607" s="22">
        <v>6863881.5</v>
      </c>
      <c r="E607" s="22">
        <v>6863881.5</v>
      </c>
      <c r="F607" s="22"/>
      <c r="G607" s="23" t="s">
        <v>108</v>
      </c>
    </row>
    <row r="608" spans="1:7" ht="25.5" x14ac:dyDescent="0.2">
      <c r="A608" s="32" t="s">
        <v>37</v>
      </c>
      <c r="B608" s="21"/>
      <c r="C608" s="22"/>
      <c r="D608" s="22">
        <v>16285.8</v>
      </c>
      <c r="E608" s="22">
        <v>16285.8</v>
      </c>
      <c r="F608" s="22"/>
      <c r="G608" s="23"/>
    </row>
    <row r="609" spans="1:7" x14ac:dyDescent="0.2">
      <c r="A609" s="24" t="s">
        <v>455</v>
      </c>
      <c r="B609" s="21" t="s">
        <v>456</v>
      </c>
      <c r="C609" s="22">
        <v>150648.1</v>
      </c>
      <c r="D609" s="22">
        <v>150648.1</v>
      </c>
      <c r="E609" s="22">
        <v>150648.1</v>
      </c>
      <c r="F609" s="22"/>
      <c r="G609" s="23" t="s">
        <v>108</v>
      </c>
    </row>
    <row r="610" spans="1:7" x14ac:dyDescent="0.2">
      <c r="A610" s="24" t="s">
        <v>636</v>
      </c>
      <c r="B610" s="21" t="s">
        <v>637</v>
      </c>
      <c r="C610" s="22">
        <v>6696947.5999999996</v>
      </c>
      <c r="D610" s="22">
        <v>6713233.4000000004</v>
      </c>
      <c r="E610" s="22">
        <v>6713233.4000000004</v>
      </c>
      <c r="F610" s="22"/>
      <c r="G610" s="23" t="s">
        <v>108</v>
      </c>
    </row>
    <row r="611" spans="1:7" ht="13.5" x14ac:dyDescent="0.25">
      <c r="A611" s="19" t="s">
        <v>364</v>
      </c>
      <c r="B611" s="15" t="s">
        <v>365</v>
      </c>
      <c r="C611" s="16"/>
      <c r="D611" s="16"/>
      <c r="E611" s="16"/>
      <c r="F611" s="16"/>
      <c r="G611" s="17" t="s">
        <v>18</v>
      </c>
    </row>
    <row r="612" spans="1:7" x14ac:dyDescent="0.2">
      <c r="A612" s="20" t="s">
        <v>19</v>
      </c>
      <c r="B612" s="21" t="s">
        <v>18</v>
      </c>
      <c r="C612" s="22">
        <v>349087.9</v>
      </c>
      <c r="D612" s="22">
        <v>386594.7</v>
      </c>
      <c r="E612" s="22">
        <v>374193.1</v>
      </c>
      <c r="F612" s="22">
        <v>-12401.6</v>
      </c>
      <c r="G612" s="23" t="s">
        <v>71</v>
      </c>
    </row>
    <row r="613" spans="1:7" x14ac:dyDescent="0.2">
      <c r="A613" s="24" t="s">
        <v>372</v>
      </c>
      <c r="B613" s="21" t="s">
        <v>373</v>
      </c>
      <c r="C613" s="22">
        <v>1500</v>
      </c>
      <c r="D613" s="22"/>
      <c r="E613" s="22"/>
      <c r="F613" s="22"/>
      <c r="G613" s="23" t="s">
        <v>18</v>
      </c>
    </row>
    <row r="614" spans="1:7" x14ac:dyDescent="0.2">
      <c r="A614" s="24" t="s">
        <v>638</v>
      </c>
      <c r="B614" s="21" t="s">
        <v>639</v>
      </c>
      <c r="C614" s="22">
        <v>347587.9</v>
      </c>
      <c r="D614" s="22">
        <v>386594.7</v>
      </c>
      <c r="E614" s="22">
        <v>374193.1</v>
      </c>
      <c r="F614" s="22">
        <v>-12401.6</v>
      </c>
      <c r="G614" s="23" t="s">
        <v>71</v>
      </c>
    </row>
    <row r="615" spans="1:7" ht="13.5" x14ac:dyDescent="0.25">
      <c r="A615" s="19" t="s">
        <v>64</v>
      </c>
      <c r="B615" s="15" t="s">
        <v>65</v>
      </c>
      <c r="C615" s="16"/>
      <c r="D615" s="16"/>
      <c r="E615" s="16"/>
      <c r="F615" s="16"/>
      <c r="G615" s="17" t="s">
        <v>18</v>
      </c>
    </row>
    <row r="616" spans="1:7" x14ac:dyDescent="0.2">
      <c r="A616" s="20" t="s">
        <v>19</v>
      </c>
      <c r="B616" s="21" t="s">
        <v>18</v>
      </c>
      <c r="C616" s="22">
        <v>13741294.300000001</v>
      </c>
      <c r="D616" s="22">
        <v>14608534.9</v>
      </c>
      <c r="E616" s="22">
        <v>14198434.9</v>
      </c>
      <c r="F616" s="22">
        <v>-410100</v>
      </c>
      <c r="G616" s="23" t="s">
        <v>360</v>
      </c>
    </row>
    <row r="617" spans="1:7" x14ac:dyDescent="0.2">
      <c r="A617" s="24" t="s">
        <v>640</v>
      </c>
      <c r="B617" s="21" t="s">
        <v>641</v>
      </c>
      <c r="C617" s="22">
        <v>13741294.300000001</v>
      </c>
      <c r="D617" s="22">
        <v>14608534.9</v>
      </c>
      <c r="E617" s="22">
        <v>14198434.9</v>
      </c>
      <c r="F617" s="22">
        <v>-410100</v>
      </c>
      <c r="G617" s="23" t="s">
        <v>360</v>
      </c>
    </row>
    <row r="618" spans="1:7" ht="13.5" x14ac:dyDescent="0.25">
      <c r="A618" s="19" t="s">
        <v>67</v>
      </c>
      <c r="B618" s="15" t="s">
        <v>68</v>
      </c>
      <c r="C618" s="16"/>
      <c r="D618" s="16"/>
      <c r="E618" s="16"/>
      <c r="F618" s="16"/>
      <c r="G618" s="17" t="s">
        <v>18</v>
      </c>
    </row>
    <row r="619" spans="1:7" x14ac:dyDescent="0.2">
      <c r="A619" s="20" t="s">
        <v>19</v>
      </c>
      <c r="B619" s="21" t="s">
        <v>18</v>
      </c>
      <c r="C619" s="22">
        <v>17804297.399999999</v>
      </c>
      <c r="D619" s="22">
        <v>17685330.899999999</v>
      </c>
      <c r="E619" s="22">
        <v>17265544.600000001</v>
      </c>
      <c r="F619" s="22">
        <v>-419786.3</v>
      </c>
      <c r="G619" s="23" t="s">
        <v>182</v>
      </c>
    </row>
    <row r="620" spans="1:7" x14ac:dyDescent="0.2">
      <c r="A620" s="24" t="s">
        <v>642</v>
      </c>
      <c r="B620" s="21" t="s">
        <v>643</v>
      </c>
      <c r="C620" s="22">
        <v>160587</v>
      </c>
      <c r="D620" s="22">
        <v>210587</v>
      </c>
      <c r="E620" s="22">
        <v>160077.79999999999</v>
      </c>
      <c r="F620" s="22">
        <v>-50509.2</v>
      </c>
      <c r="G620" s="23" t="s">
        <v>644</v>
      </c>
    </row>
    <row r="621" spans="1:7" x14ac:dyDescent="0.2">
      <c r="A621" s="24" t="s">
        <v>645</v>
      </c>
      <c r="B621" s="21" t="s">
        <v>646</v>
      </c>
      <c r="C621" s="22">
        <v>152964.5</v>
      </c>
      <c r="D621" s="22">
        <v>150518.39999999999</v>
      </c>
      <c r="E621" s="22">
        <v>148178.79999999999</v>
      </c>
      <c r="F621" s="22">
        <v>-2339.6</v>
      </c>
      <c r="G621" s="23" t="s">
        <v>107</v>
      </c>
    </row>
    <row r="622" spans="1:7" ht="25.5" x14ac:dyDescent="0.2">
      <c r="A622" s="24" t="s">
        <v>647</v>
      </c>
      <c r="B622" s="21" t="s">
        <v>648</v>
      </c>
      <c r="C622" s="22">
        <v>20000</v>
      </c>
      <c r="D622" s="22">
        <v>20000</v>
      </c>
      <c r="E622" s="22">
        <v>11837.9</v>
      </c>
      <c r="F622" s="22">
        <v>-8162.1</v>
      </c>
      <c r="G622" s="23" t="s">
        <v>649</v>
      </c>
    </row>
    <row r="623" spans="1:7" x14ac:dyDescent="0.2">
      <c r="A623" s="24" t="s">
        <v>650</v>
      </c>
      <c r="B623" s="21" t="s">
        <v>651</v>
      </c>
      <c r="C623" s="22">
        <v>10850477.9</v>
      </c>
      <c r="D623" s="22">
        <v>11021285</v>
      </c>
      <c r="E623" s="22">
        <v>10945491.300000001</v>
      </c>
      <c r="F623" s="22">
        <v>-75793.7</v>
      </c>
      <c r="G623" s="23" t="s">
        <v>354</v>
      </c>
    </row>
    <row r="624" spans="1:7" x14ac:dyDescent="0.2">
      <c r="A624" s="24" t="s">
        <v>652</v>
      </c>
      <c r="B624" s="21" t="s">
        <v>653</v>
      </c>
      <c r="C624" s="22">
        <v>6166426.9000000004</v>
      </c>
      <c r="D624" s="22">
        <v>5657926.9000000004</v>
      </c>
      <c r="E624" s="22">
        <v>5417926.9000000004</v>
      </c>
      <c r="F624" s="22">
        <v>-240000</v>
      </c>
      <c r="G624" s="23" t="s">
        <v>654</v>
      </c>
    </row>
    <row r="625" spans="1:7" x14ac:dyDescent="0.2">
      <c r="A625" s="24" t="s">
        <v>109</v>
      </c>
      <c r="B625" s="21" t="s">
        <v>110</v>
      </c>
      <c r="C625" s="22">
        <v>4950</v>
      </c>
      <c r="D625" s="22">
        <v>4950</v>
      </c>
      <c r="E625" s="22">
        <v>2346.9</v>
      </c>
      <c r="F625" s="22">
        <v>-2603.1</v>
      </c>
      <c r="G625" s="23" t="s">
        <v>655</v>
      </c>
    </row>
    <row r="626" spans="1:7" ht="38.25" x14ac:dyDescent="0.2">
      <c r="A626" s="24" t="s">
        <v>656</v>
      </c>
      <c r="B626" s="21" t="s">
        <v>657</v>
      </c>
      <c r="C626" s="22">
        <v>123029.4</v>
      </c>
      <c r="D626" s="22">
        <v>161636.70000000001</v>
      </c>
      <c r="E626" s="22">
        <v>154867.9</v>
      </c>
      <c r="F626" s="22">
        <f>E626-D626</f>
        <v>-6768.8000000000175</v>
      </c>
      <c r="G626" s="23" t="s">
        <v>654</v>
      </c>
    </row>
    <row r="627" spans="1:7" x14ac:dyDescent="0.2">
      <c r="A627" s="24" t="s">
        <v>658</v>
      </c>
      <c r="B627" s="21" t="s">
        <v>659</v>
      </c>
      <c r="C627" s="22">
        <v>325861.7</v>
      </c>
      <c r="D627" s="22">
        <v>458426.9</v>
      </c>
      <c r="E627" s="22">
        <v>424817.1</v>
      </c>
      <c r="F627" s="22">
        <f>E627-D627</f>
        <v>-33609.800000000047</v>
      </c>
      <c r="G627" s="23" t="s">
        <v>526</v>
      </c>
    </row>
    <row r="628" spans="1:7" x14ac:dyDescent="0.2">
      <c r="A628" s="24"/>
      <c r="B628" s="21"/>
      <c r="C628" s="22"/>
      <c r="D628" s="22"/>
      <c r="E628" s="22"/>
      <c r="F628" s="22">
        <f>E628-D628</f>
        <v>0</v>
      </c>
      <c r="G628" s="23"/>
    </row>
    <row r="629" spans="1:7" x14ac:dyDescent="0.2">
      <c r="A629" s="18" t="s">
        <v>660</v>
      </c>
      <c r="B629" s="15" t="s">
        <v>18</v>
      </c>
      <c r="C629" s="16">
        <v>83195682.200000003</v>
      </c>
      <c r="D629" s="16">
        <v>84112415</v>
      </c>
      <c r="E629" s="16">
        <v>80727187</v>
      </c>
      <c r="F629" s="34">
        <f>E629-D629</f>
        <v>-3385228</v>
      </c>
      <c r="G629" s="17" t="s">
        <v>661</v>
      </c>
    </row>
    <row r="630" spans="1:7" ht="25.5" x14ac:dyDescent="0.2">
      <c r="A630" s="32" t="s">
        <v>37</v>
      </c>
      <c r="B630" s="21"/>
      <c r="C630" s="22"/>
      <c r="D630" s="22">
        <f>SUM(D35+D69+D90+D136+D157+D206+D254+D293+D316+D335+D361+D404+D445+D589)</f>
        <v>878645.50000000012</v>
      </c>
      <c r="E630" s="22">
        <f>SUM(E35+E69+E90+E136+E157+E206+E254+E293+E316+E335+E361+E404+E445+E589)</f>
        <v>750040</v>
      </c>
      <c r="F630" s="22">
        <f>E630-D630</f>
        <v>-128605.50000000012</v>
      </c>
      <c r="G630" s="22">
        <f>E630/D630*100</f>
        <v>85.363209622083076</v>
      </c>
    </row>
    <row r="633" spans="1:7" x14ac:dyDescent="0.2">
      <c r="A633" s="1" t="s">
        <v>666</v>
      </c>
      <c r="E633" s="3" t="s">
        <v>667</v>
      </c>
    </row>
    <row r="636" spans="1:7" x14ac:dyDescent="0.2">
      <c r="A636" s="1" t="s">
        <v>662</v>
      </c>
      <c r="E636" s="31" t="s">
        <v>668</v>
      </c>
    </row>
    <row r="639" spans="1:7" x14ac:dyDescent="0.2">
      <c r="A639" s="1" t="s">
        <v>671</v>
      </c>
      <c r="E639" s="3" t="s">
        <v>672</v>
      </c>
    </row>
    <row r="642" spans="1:5" x14ac:dyDescent="0.2">
      <c r="A642" s="1" t="s">
        <v>669</v>
      </c>
      <c r="E642" s="31" t="s">
        <v>670</v>
      </c>
    </row>
    <row r="645" spans="1:5" x14ac:dyDescent="0.2">
      <c r="A645" s="1" t="s">
        <v>673</v>
      </c>
      <c r="E645" s="31" t="s">
        <v>663</v>
      </c>
    </row>
    <row r="648" spans="1:5" x14ac:dyDescent="0.2">
      <c r="A648" s="1" t="s">
        <v>674</v>
      </c>
      <c r="E648" s="31" t="s">
        <v>664</v>
      </c>
    </row>
    <row r="651" spans="1:5" x14ac:dyDescent="0.2">
      <c r="A651" s="1" t="s">
        <v>675</v>
      </c>
      <c r="E651" s="31" t="s">
        <v>665</v>
      </c>
    </row>
  </sheetData>
  <mergeCells count="2">
    <mergeCell ref="E1:G1"/>
    <mergeCell ref="E2:G2"/>
  </mergeCells>
  <pageMargins left="0" right="0.1388888888888889" top="0.34722222222222221" bottom="0" header="0.1388888888888889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</vt:lpstr>
      <vt:lpstr>'F 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Slova, Nadejda</dc:creator>
  <cp:lastModifiedBy>Belaia, Diana</cp:lastModifiedBy>
  <cp:lastPrinted>2024-04-12T07:27:26Z</cp:lastPrinted>
  <dcterms:created xsi:type="dcterms:W3CDTF">2024-03-28T09:14:11Z</dcterms:created>
  <dcterms:modified xsi:type="dcterms:W3CDTF">2024-04-12T07:29:44Z</dcterms:modified>
</cp:coreProperties>
</file>